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D:\공사진행\네패스\NEPES 견적\비텍\2018.11\"/>
    </mc:Choice>
  </mc:AlternateContent>
  <bookViews>
    <workbookView xWindow="0" yWindow="0" windowWidth="28800" windowHeight="11625"/>
  </bookViews>
  <sheets>
    <sheet name="내역서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123Graph_A" hidden="1">[1]DRUM!#REF!</definedName>
    <definedName name="__123Graph_B" hidden="1">[1]DRUM!#REF!</definedName>
    <definedName name="__123Graph_C" hidden="1">[1]DRUM!#REF!</definedName>
    <definedName name="__123Graph_D" hidden="1">[2]FAB별!#REF!</definedName>
    <definedName name="__123Graph_X" hidden="1">[1]DRUM!#REF!</definedName>
    <definedName name="_FAB4" hidden="1">'[3]F4-F7'!#REF!</definedName>
    <definedName name="_Fill" hidden="1">#REF!</definedName>
    <definedName name="_xlnm._FilterDatabase" localSheetId="0" hidden="1">내역서!$2:$134</definedName>
    <definedName name="_Key1" hidden="1">#REF!</definedName>
    <definedName name="_Key2" hidden="1">#REF!</definedName>
    <definedName name="_KHM111" hidden="1">{#N/A,#N/A,FALSE,"제목"}</definedName>
    <definedName name="_KHM888" hidden="1">{#N/A,#N/A,FALSE,"제목"}</definedName>
    <definedName name="_Order1" hidden="1">255</definedName>
    <definedName name="_Order2" hidden="1">255</definedName>
    <definedName name="_ordr2" hidden="1">0</definedName>
    <definedName name="_ordwre2" hidden="1">0</definedName>
    <definedName name="_Parse_Out" hidden="1">#REF!</definedName>
    <definedName name="_Regression_Int" hidden="1">1</definedName>
    <definedName name="_Sort" hidden="1">#REF!</definedName>
    <definedName name="aaaaa" hidden="1">#REF!</definedName>
    <definedName name="AB" hidden="1">#REF!</definedName>
    <definedName name="ASDF" hidden="1">{#N/A,#N/A,FALSE,"제목"}</definedName>
    <definedName name="BBRN" hidden="1">{#N/A,#N/A,FALSE,"제목"}</definedName>
    <definedName name="dd" hidden="1">{#N/A,#N/A,FALSE,"제목"}</definedName>
    <definedName name="DSA" hidden="1">{#N/A,#N/A,FALSE,"제목"}</definedName>
    <definedName name="F5TF" hidden="1">[4]FAB별!#REF!</definedName>
    <definedName name="FDG" hidden="1">{#N/A,#N/A,FALSE,"제목"}</definedName>
    <definedName name="FDS" hidden="1">{#N/A,#N/A,FALSE,"제목"}</definedName>
    <definedName name="fg" hidden="1">{#N/A,#N/A,FALSE,"제목"}</definedName>
    <definedName name="FSD" hidden="1">{#N/A,#N/A,FALSE,"제목"}</definedName>
    <definedName name="FSDAF" hidden="1">{#N/A,#N/A,FALSE,"제목"}</definedName>
    <definedName name="GEUN" hidden="1">{#N/A,#N/A,FALSE,"제목"}</definedName>
    <definedName name="GJH" hidden="1">{#N/A,#N/A,FALSE,"제목"}</definedName>
    <definedName name="hg" hidden="1">{#N/A,#N/A,FALSE,"제목"}</definedName>
    <definedName name="HGGGG" hidden="1">{#N/A,#N/A,FALSE,"제목"}</definedName>
    <definedName name="HGGGH" hidden="1">{#N/A,#N/A,FALSE,"제목"}</definedName>
    <definedName name="HIGH" hidden="1">[5]FAB별!#REF!</definedName>
    <definedName name="HJ" hidden="1">{#N/A,#N/A,FALSE,"제목"}</definedName>
    <definedName name="HTML_CodePage" hidden="1">949</definedName>
    <definedName name="HTML_Control" hidden="1">{"'Chemical Lab Exhaust외 설치건'!$J$1"}</definedName>
    <definedName name="HTML_Description" hidden="1">""</definedName>
    <definedName name="HTML_Email" hidden="1">""</definedName>
    <definedName name="HTML_Header" hidden="1">"Chemical Lab Exhaust외 설치건"</definedName>
    <definedName name="HTML_LastUpdate" hidden="1">"99-05-15"</definedName>
    <definedName name="HTML_LineAfter" hidden="1">FALSE</definedName>
    <definedName name="HTML_LineBefore" hidden="1">FALSE</definedName>
    <definedName name="HTML_Name" hidden="1">"김진현"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"Chem' Lab Exhaust외 외주작업승인서"</definedName>
    <definedName name="MIN" hidden="1">{#N/A,#N/A,FALSE,"제목"}</definedName>
    <definedName name="NEWNAME" hidden="1">{#N/A,#N/A,FALSE,"CCTV"}</definedName>
    <definedName name="PAK" hidden="1">{#N/A,#N/A,FALSE,"제목"}</definedName>
    <definedName name="park" hidden="1">{#N/A,#N/A,FALSE,"제목"}</definedName>
    <definedName name="PARKIN" hidden="1">{#N/A,#N/A,FALSE,"제목"}</definedName>
    <definedName name="PHOTO" hidden="1">[6]FAB별!#REF!</definedName>
    <definedName name="pig" hidden="1">{#N/A,#N/A,FALSE,"제목"}</definedName>
    <definedName name="ppp" hidden="1">{#N/A,#N/A,FALSE,"제목"}</definedName>
    <definedName name="_xlnm.Print_Titles" localSheetId="0">내역서!$1:$2</definedName>
    <definedName name="QWWW" hidden="1">{#N/A,#N/A,FALSE,"제목"}</definedName>
    <definedName name="RWER" hidden="1">{#N/A,#N/A,FALSE,"제목"}</definedName>
    <definedName name="rwes" hidden="1">{#N/A,#N/A,FALSE,"제목"}</definedName>
    <definedName name="SH" hidden="1">{#N/A,#N/A,FALSE,"제목"}</definedName>
    <definedName name="SR" hidden="1">#REF!</definedName>
    <definedName name="SSSSS" hidden="1">{#N/A,#N/A,FALSE,"제목"}</definedName>
    <definedName name="t.a" hidden="1">{#N/A,#N/A,FALSE,"제목"}</definedName>
    <definedName name="T.F" hidden="1">{#N/A,#N/A,FALSE,"제목"}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WRITE" hidden="1">{#N/A,#N/A,FALSE,"CCTV"}</definedName>
    <definedName name="wrn.0812ESC.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wrn.111." hidden="1">{#N/A,#N/A,FALSE,"제목"}</definedName>
    <definedName name="wrn.34건물기초." hidden="1">{#N/A,#N/A,FALSE,"집계";#N/A,#N/A,FALSE,"표지";#N/A,#N/A,FALSE,"터빈집계";#N/A,#N/A,FALSE,"터빈내역";#N/A,#N/A,FALSE,"주제어집계";#N/A,#N/A,FALSE,"주제어내역";#N/A,#N/A,FALSE,"보일러집계";#N/A,#N/A,FALSE,"보일러내역"}</definedName>
    <definedName name="wrn.ac30prn." hidden="1">{#N/A,#N/A,FALSE,"별표20 ";#N/A,#N/A,FALSE,"부표";#N/A,#N/A,FALSE,"품셈내역";#N/A,#N/A,FALSE,"품셈집계";#N/A,#N/A,FALSE,"내역서";#N/A,#N/A,FALSE,"집계표";#N/A,#N/A,FALSE,"표지";#N/A,#N/A,FALSE,"별표총괄표"}</definedName>
    <definedName name="wrn.BM." hidden="1">{#N/A,#N/A,FALSE,"CCTV"}</definedName>
    <definedName name="wrn.건물기초.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rn.기성." hidden="1">{#N/A,#N/A,FALSE,"신청통보";#N/A,#N/A,FALSE,"기성확인서";#N/A,#N/A,FALSE,"기성내역서"}</definedName>
    <definedName name="wrn.기초." hidden="1">{#N/A,#N/A,FALSE,"터빈집계";#N/A,#N/A,FALSE,"터빈내역";#N/A,#N/A,FALSE,"보일러집계";#N/A,#N/A,FALSE,"보일러내역"}</definedName>
    <definedName name="wrn.보일러마감." hidden="1">{#N/A,#N/A,FALSE,"물가변동 (2)";#N/A,#N/A,FALSE,"공사비";#N/A,#N/A,FALSE,"사급";#N/A,#N/A,FALSE,"도급집계";#N/A,#N/A,FALSE,"재료비";#N/A,#N/A,FALSE,"노무비";#N/A,#N/A,FALSE,"경비"}</definedName>
    <definedName name="wrn.시행결의." hidden="1">{#N/A,#N/A,FALSE,"도급대비시행율";#N/A,#N/A,FALSE,"결의서";#N/A,#N/A,FALSE,"내역서";#N/A,#N/A,FALSE,"도급예상"}</definedName>
    <definedName name="wrn.외주기성." hidden="1">{#N/A,#N/A,FALSE,"신청통보";#N/A,#N/A,FALSE,"기성확인서";#N/A,#N/A,FALSE,"기성내역서"}</definedName>
    <definedName name="경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경수" hidden="1">{#N/A,#N/A,FALSE,"도급대비시행율";#N/A,#N/A,FALSE,"결의서";#N/A,#N/A,FALSE,"내역서";#N/A,#N/A,FALSE,"도급예상"}</definedName>
    <definedName name="경수을지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구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구자관" hidden="1">{#N/A,#N/A,FALSE,"신청통보";#N/A,#N/A,FALSE,"기성확인서";#N/A,#N/A,FALSE,"기성내역서"}</definedName>
    <definedName name="길화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길화건" hidden="1">{#N/A,#N/A,FALSE,"도급대비시행율";#N/A,#N/A,FALSE,"결의서";#N/A,#N/A,FALSE,"내역서";#N/A,#N/A,FALSE,"도급예상"}</definedName>
    <definedName name="길화건업" hidden="1">{#N/A,#N/A,FALSE,"집계";#N/A,#N/A,FALSE,"표지";#N/A,#N/A,FALSE,"터빈집계";#N/A,#N/A,FALSE,"터빈내역";#N/A,#N/A,FALSE,"주제어집계";#N/A,#N/A,FALSE,"주제어내역";#N/A,#N/A,FALSE,"보일러집계";#N/A,#N/A,FALSE,"보일러내역"}</definedName>
    <definedName name="동민" hidden="1">{#N/A,#N/A,FALSE,"제목"}</definedName>
    <definedName name="ㄹㅇ" hidden="1">{#N/A,#N/A,FALSE,"도급대비시행율";#N/A,#N/A,FALSE,"결의서";#N/A,#N/A,FALSE,"내역서";#N/A,#N/A,FALSE,"도급예상"}</definedName>
    <definedName name="러헐" hidden="1">{#N/A,#N/A,FALSE,"도급대비시행율";#N/A,#N/A,FALSE,"결의서";#N/A,#N/A,FALSE,"내역서";#N/A,#N/A,FALSE,"도급예상"}</definedName>
    <definedName name="먁" hidden="1">#REF!</definedName>
    <definedName name="물량산출근거조서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비교표1" hidden="1">255</definedName>
    <definedName name="소ㅑ104" hidden="1">[7]FAB별!#REF!</definedName>
    <definedName name="ㅇㅇㅇ" hidden="1">{#N/A,#N/A,FALSE,"제목"}</definedName>
    <definedName name="오" hidden="1">{#N/A,#N/A,FALSE,"제목"}</definedName>
    <definedName name="윤창" hidden="1">{#N/A,#N/A,FALSE,"제목"}</definedName>
    <definedName name="윤창이" hidden="1">{#N/A,#N/A,FALSE,"제목"}</definedName>
    <definedName name="을" hidden="1">{#N/A,#N/A,FALSE,"도급대비시행율";#N/A,#N/A,FALSE,"결의서";#N/A,#N/A,FALSE,"내역서";#N/A,#N/A,FALSE,"도급예상"}</definedName>
    <definedName name="ㅈㅈㅈ" hidden="1">#REF!</definedName>
    <definedName name="전기내역" hidden="1">{#N/A,#N/A,FALSE,"CCTV"}</definedName>
    <definedName name="전등설비" hidden="1">{#N/A,#N/A,FALSE,"CCTV"}</definedName>
    <definedName name="젼적" hidden="1">{#N/A,#N/A,FALSE,"제목"}</definedName>
    <definedName name="츄ㅗㄹㅊㄹ초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ㅌㅍㅊㅇㅌㅎ" hidden="1">{#N/A,#N/A,FALSE,"도급대비시행율";#N/A,#N/A,FALSE,"결의서";#N/A,#N/A,FALSE,"내역서";#N/A,#N/A,FALSE,"도급예상"}</definedName>
    <definedName name="표지1" hidden="1">{#N/A,#N/A,FALSE,"제목"}</definedName>
    <definedName name="ㅎㅎㅎ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호" hidden="1">{#N/A,#N/A,FALSE,"제목"}</definedName>
    <definedName name="ㅏㅓㅏ" hidden="1">{#N/A,#N/A,FALSE,"물가변동 (2)";#N/A,#N/A,FALSE,"공사비";#N/A,#N/A,FALSE,"사급";#N/A,#N/A,FALSE,"도급집계";#N/A,#N/A,FALSE,"재료비";#N/A,#N/A,FALSE,"노무비";#N/A,#N/A,FALSE,"경비"}</definedName>
    <definedName name="ㅓㅓㅓ" hidden="1">{#N/A,#N/A,FALSE,"제목"}</definedName>
    <definedName name="ㅗㅗ" hidden="1">{#N/A,#N/A,FALSE,"제목"}</definedName>
  </definedNames>
  <calcPr calcId="162913"/>
</workbook>
</file>

<file path=xl/calcChain.xml><?xml version="1.0" encoding="utf-8"?>
<calcChain xmlns="http://schemas.openxmlformats.org/spreadsheetml/2006/main">
  <c r="H104" i="1" l="1"/>
  <c r="F104" i="1"/>
  <c r="I104" i="1" s="1"/>
  <c r="F102" i="1"/>
  <c r="F35" i="1"/>
  <c r="F45" i="1"/>
  <c r="F55" i="1"/>
  <c r="F70" i="1"/>
  <c r="F82" i="1"/>
  <c r="F94" i="1"/>
  <c r="H92" i="1"/>
  <c r="F92" i="1"/>
  <c r="H91" i="1"/>
  <c r="F91" i="1"/>
  <c r="H90" i="1"/>
  <c r="F90" i="1"/>
  <c r="H89" i="1"/>
  <c r="F89" i="1"/>
  <c r="H88" i="1"/>
  <c r="F88" i="1"/>
  <c r="H87" i="1"/>
  <c r="F87" i="1"/>
  <c r="H80" i="1"/>
  <c r="F80" i="1"/>
  <c r="H79" i="1"/>
  <c r="F79" i="1"/>
  <c r="H78" i="1"/>
  <c r="F78" i="1"/>
  <c r="H77" i="1"/>
  <c r="F77" i="1"/>
  <c r="H76" i="1"/>
  <c r="F76" i="1"/>
  <c r="H75" i="1"/>
  <c r="F75" i="1"/>
  <c r="H68" i="1"/>
  <c r="F68" i="1"/>
  <c r="H64" i="1"/>
  <c r="F64" i="1"/>
  <c r="H67" i="1"/>
  <c r="F67" i="1"/>
  <c r="H66" i="1"/>
  <c r="F66" i="1"/>
  <c r="H65" i="1"/>
  <c r="F65" i="1"/>
  <c r="H63" i="1"/>
  <c r="H53" i="1"/>
  <c r="F53" i="1"/>
  <c r="H52" i="1"/>
  <c r="F52" i="1"/>
  <c r="H51" i="1"/>
  <c r="F51" i="1"/>
  <c r="H50" i="1"/>
  <c r="F50" i="1"/>
  <c r="H43" i="1"/>
  <c r="F43" i="1"/>
  <c r="H42" i="1"/>
  <c r="F42" i="1"/>
  <c r="H32" i="1"/>
  <c r="F32" i="1"/>
  <c r="H31" i="1"/>
  <c r="F31" i="1"/>
  <c r="H30" i="1"/>
  <c r="F30" i="1"/>
  <c r="H29" i="1"/>
  <c r="F29" i="1"/>
  <c r="H33" i="1"/>
  <c r="F33" i="1"/>
  <c r="G70" i="1" l="1"/>
  <c r="G94" i="1"/>
  <c r="H94" i="1" s="1"/>
  <c r="I94" i="1" s="1"/>
  <c r="I90" i="1"/>
  <c r="I92" i="1"/>
  <c r="I87" i="1"/>
  <c r="I89" i="1"/>
  <c r="E93" i="1"/>
  <c r="F93" i="1" s="1"/>
  <c r="I93" i="1" s="1"/>
  <c r="G82" i="1"/>
  <c r="H82" i="1" s="1"/>
  <c r="I82" i="1" s="1"/>
  <c r="I75" i="1"/>
  <c r="I79" i="1"/>
  <c r="E81" i="1"/>
  <c r="F81" i="1" s="1"/>
  <c r="I81" i="1" s="1"/>
  <c r="E54" i="1"/>
  <c r="F54" i="1" s="1"/>
  <c r="I54" i="1" s="1"/>
  <c r="I91" i="1"/>
  <c r="G55" i="1"/>
  <c r="H55" i="1" s="1"/>
  <c r="H57" i="1" s="1"/>
  <c r="I88" i="1"/>
  <c r="I65" i="1"/>
  <c r="I67" i="1"/>
  <c r="I68" i="1"/>
  <c r="I78" i="1"/>
  <c r="I80" i="1"/>
  <c r="I77" i="1"/>
  <c r="I76" i="1"/>
  <c r="I43" i="1"/>
  <c r="I51" i="1"/>
  <c r="I53" i="1"/>
  <c r="I42" i="1"/>
  <c r="I50" i="1"/>
  <c r="I64" i="1"/>
  <c r="I66" i="1"/>
  <c r="I52" i="1"/>
  <c r="I33" i="1"/>
  <c r="I32" i="1"/>
  <c r="I31" i="1"/>
  <c r="I30" i="1"/>
  <c r="I29" i="1"/>
  <c r="I55" i="1" l="1"/>
  <c r="F57" i="1"/>
  <c r="A6" i="1"/>
  <c r="H103" i="1"/>
  <c r="H102" i="1"/>
  <c r="A5" i="1"/>
  <c r="H70" i="1"/>
  <c r="H40" i="1"/>
  <c r="H41" i="1"/>
  <c r="H28" i="1"/>
  <c r="H107" i="1" l="1"/>
  <c r="H6" i="1" s="1"/>
  <c r="G45" i="1"/>
  <c r="H45" i="1" s="1"/>
  <c r="I45" i="1" s="1"/>
  <c r="G35" i="1"/>
  <c r="H35" i="1" s="1"/>
  <c r="I35" i="1" s="1"/>
  <c r="H84" i="1"/>
  <c r="H72" i="1"/>
  <c r="H96" i="1"/>
  <c r="H99" i="1" l="1"/>
  <c r="H5" i="1" s="1"/>
  <c r="H37" i="1"/>
  <c r="H47" i="1"/>
  <c r="H59" i="1" l="1"/>
  <c r="H4" i="1" s="1"/>
  <c r="I70" i="1"/>
  <c r="F103" i="1"/>
  <c r="A15" i="1"/>
  <c r="F49" i="1"/>
  <c r="F48" i="1"/>
  <c r="F41" i="1"/>
  <c r="I41" i="1" s="1"/>
  <c r="F39" i="1"/>
  <c r="F28" i="1"/>
  <c r="A3" i="1"/>
  <c r="A4" i="1"/>
  <c r="A8" i="1"/>
  <c r="A11" i="1"/>
  <c r="I11" i="1"/>
  <c r="A12" i="1"/>
  <c r="A13" i="1"/>
  <c r="A14" i="1"/>
  <c r="A16" i="1"/>
  <c r="A18" i="1"/>
  <c r="A21" i="1"/>
  <c r="I103" i="1" l="1"/>
  <c r="F107" i="1"/>
  <c r="H110" i="1"/>
  <c r="I28" i="1"/>
  <c r="E34" i="1"/>
  <c r="F34" i="1" s="1"/>
  <c r="I34" i="1" s="1"/>
  <c r="I84" i="1"/>
  <c r="I102" i="1"/>
  <c r="I107" i="1" s="1"/>
  <c r="F84" i="1"/>
  <c r="F40" i="1"/>
  <c r="F63" i="1"/>
  <c r="F38" i="1"/>
  <c r="I40" i="1" l="1"/>
  <c r="I47" i="1" s="1"/>
  <c r="E44" i="1"/>
  <c r="F44" i="1" s="1"/>
  <c r="I44" i="1" s="1"/>
  <c r="F37" i="1"/>
  <c r="I63" i="1"/>
  <c r="E69" i="1"/>
  <c r="F69" i="1" s="1"/>
  <c r="I69" i="1" s="1"/>
  <c r="I96" i="1"/>
  <c r="I57" i="1"/>
  <c r="I37" i="1"/>
  <c r="F96" i="1"/>
  <c r="I72" i="1" l="1"/>
  <c r="I99" i="1" s="1"/>
  <c r="F47" i="1"/>
  <c r="F59" i="1" s="1"/>
  <c r="F4" i="1" s="1"/>
  <c r="I4" i="1" s="1"/>
  <c r="F72" i="1"/>
  <c r="F99" i="1" s="1"/>
  <c r="F5" i="1" s="1"/>
  <c r="I59" i="1"/>
  <c r="F6" i="1"/>
  <c r="I6" i="1" s="1"/>
  <c r="F110" i="1" l="1"/>
  <c r="I110" i="1" s="1"/>
  <c r="H8" i="1"/>
  <c r="I14" i="1"/>
  <c r="I15" i="1"/>
  <c r="I16" i="1" l="1"/>
  <c r="I12" i="1"/>
  <c r="I13" i="1"/>
  <c r="I5" i="1"/>
  <c r="F8" i="1"/>
  <c r="I18" i="1" l="1"/>
  <c r="I120" i="1"/>
  <c r="I123" i="1" s="1"/>
  <c r="I8" i="1"/>
  <c r="I21" i="1" l="1"/>
</calcChain>
</file>

<file path=xl/sharedStrings.xml><?xml version="1.0" encoding="utf-8"?>
<sst xmlns="http://schemas.openxmlformats.org/spreadsheetml/2006/main" count="178" uniqueCount="76">
  <si>
    <t>L/S</t>
    <phoneticPr fontId="3" type="noConversion"/>
  </si>
  <si>
    <t>MATERIAL COST</t>
    <phoneticPr fontId="3" type="noConversion"/>
  </si>
  <si>
    <t>AMOUNT</t>
    <phoneticPr fontId="3" type="noConversion"/>
  </si>
  <si>
    <t>LABOR COST</t>
    <phoneticPr fontId="3" type="noConversion"/>
  </si>
  <si>
    <t>UNIT</t>
    <phoneticPr fontId="3" type="noConversion"/>
  </si>
  <si>
    <t>AMOUNT</t>
    <phoneticPr fontId="3" type="noConversion"/>
  </si>
  <si>
    <t>TOTAL</t>
    <phoneticPr fontId="3" type="noConversion"/>
  </si>
  <si>
    <t>REMARAK</t>
    <phoneticPr fontId="3" type="noConversion"/>
  </si>
  <si>
    <t>DESCRIPTION</t>
    <phoneticPr fontId="3" type="noConversion"/>
  </si>
  <si>
    <t>SIZE</t>
    <phoneticPr fontId="3" type="noConversion"/>
  </si>
  <si>
    <t>UNIT</t>
    <phoneticPr fontId="3" type="noConversion"/>
  </si>
  <si>
    <t>Q'TY</t>
    <phoneticPr fontId="3" type="noConversion"/>
  </si>
  <si>
    <t xml:space="preserve">UNIT </t>
    <phoneticPr fontId="3" type="noConversion"/>
  </si>
  <si>
    <t>L/S</t>
    <phoneticPr fontId="3" type="noConversion"/>
  </si>
  <si>
    <t>합계</t>
    <phoneticPr fontId="3" type="noConversion"/>
  </si>
  <si>
    <t>계(1)</t>
    <phoneticPr fontId="3" type="noConversion"/>
  </si>
  <si>
    <t>계(2)</t>
    <phoneticPr fontId="3" type="noConversion"/>
  </si>
  <si>
    <t>M</t>
  </si>
  <si>
    <t>공구손료</t>
  </si>
  <si>
    <t>2-2.안전관리비(직접비2.93%)</t>
    <phoneticPr fontId="3" type="noConversion"/>
  </si>
  <si>
    <t>2-4.고용보험료(노무비0.87%)</t>
    <phoneticPr fontId="3" type="noConversion"/>
  </si>
  <si>
    <t>식</t>
  </si>
  <si>
    <t>소  계 (1-1)</t>
    <phoneticPr fontId="3" type="noConversion"/>
  </si>
  <si>
    <t>소  계 (1-2)</t>
    <phoneticPr fontId="3" type="noConversion"/>
  </si>
  <si>
    <t>소  계 (1-3)</t>
    <phoneticPr fontId="3" type="noConversion"/>
  </si>
  <si>
    <t>소  계 (2-1)</t>
    <phoneticPr fontId="3" type="noConversion"/>
  </si>
  <si>
    <t>소  계 (2-2)</t>
    <phoneticPr fontId="3" type="noConversion"/>
  </si>
  <si>
    <t>소  계 (2-3)</t>
    <phoneticPr fontId="3" type="noConversion"/>
  </si>
  <si>
    <t>소  계 (1)</t>
    <phoneticPr fontId="3" type="noConversion"/>
  </si>
  <si>
    <t>소  계 (2)</t>
    <phoneticPr fontId="3" type="noConversion"/>
  </si>
  <si>
    <t>소  계 (3)</t>
    <phoneticPr fontId="3" type="noConversion"/>
  </si>
  <si>
    <t>정온전선</t>
    <phoneticPr fontId="3" type="noConversion"/>
  </si>
  <si>
    <t>네이캠</t>
    <phoneticPr fontId="3" type="noConversion"/>
  </si>
  <si>
    <t>END LAMP, POWER LAMMP</t>
    <phoneticPr fontId="3" type="noConversion"/>
  </si>
  <si>
    <t>EA</t>
    <phoneticPr fontId="3" type="noConversion"/>
  </si>
  <si>
    <t>125Ax40T</t>
    <phoneticPr fontId="3" type="noConversion"/>
  </si>
  <si>
    <t>100Ax40T</t>
    <phoneticPr fontId="3" type="noConversion"/>
  </si>
  <si>
    <t>80Ax40T</t>
    <phoneticPr fontId="3" type="noConversion"/>
  </si>
  <si>
    <t>50Ax40T</t>
    <phoneticPr fontId="3" type="noConversion"/>
  </si>
  <si>
    <t>기존보온 및 열선 철거 후 재설치
열선+아티론40T+CASING 마감
(엘보 및 밸브 보온 포함)</t>
    <phoneticPr fontId="3" type="noConversion"/>
  </si>
  <si>
    <t>기존보온 철거 후 재설치
열선+아티론25T+APS COVER 마감
(엘보 및 밸브 보온 포함)</t>
    <phoneticPr fontId="3" type="noConversion"/>
  </si>
  <si>
    <t>40Ax25T</t>
    <phoneticPr fontId="3" type="noConversion"/>
  </si>
  <si>
    <t>M</t>
    <phoneticPr fontId="3" type="noConversion"/>
  </si>
  <si>
    <t>APS COVER</t>
    <phoneticPr fontId="3" type="noConversion"/>
  </si>
  <si>
    <t>M</t>
    <phoneticPr fontId="3" type="noConversion"/>
  </si>
  <si>
    <t>2.SCRUBBER 관련배관 보온 및 열선 철거 후 재설치 공사</t>
    <phoneticPr fontId="3" type="noConversion"/>
  </si>
  <si>
    <t>1.냉각탑 보충수 및 공조기 응축수 배관 보온 및 열선 철거, 재설치공사</t>
    <phoneticPr fontId="3" type="noConversion"/>
  </si>
  <si>
    <t>1-2. A동 공조기 11대 응축수 드레인 배관 보온 작업</t>
    <phoneticPr fontId="3" type="noConversion"/>
  </si>
  <si>
    <t>1-1. FT동 냉각탑 1~6호기 보충수 배관 보온 작업</t>
    <phoneticPr fontId="3" type="noConversion"/>
  </si>
  <si>
    <t>1-3. B동 공조기 4대 응축수 드레인 배관 보온 작업</t>
    <phoneticPr fontId="3" type="noConversion"/>
  </si>
  <si>
    <t>기존보온 및 열선 철거 후 재설치
열선+아티론25+APS COVER 마감
(엘보 및 밸브 보온 포함)</t>
    <phoneticPr fontId="3" type="noConversion"/>
  </si>
  <si>
    <t>2-1. A동 SCRUBBER 7대 관련배관(급수,순환,가성소다) 및 소석회 배관 보온 작업</t>
    <phoneticPr fontId="3" type="noConversion"/>
  </si>
  <si>
    <t>65Ax25T 기준</t>
    <phoneticPr fontId="3" type="noConversion"/>
  </si>
  <si>
    <t>800x800</t>
    <phoneticPr fontId="3" type="noConversion"/>
  </si>
  <si>
    <t>MAIN PANEL 제작설치(10회로, 아크릴)</t>
    <phoneticPr fontId="3" type="noConversion"/>
  </si>
  <si>
    <t>온도센서포함</t>
    <phoneticPr fontId="3" type="noConversion"/>
  </si>
  <si>
    <t>L/S</t>
    <phoneticPr fontId="3" type="noConversion"/>
  </si>
  <si>
    <t>2-2. B동 SCRUBBER 5대 관련배관(급수,순환,가성소다) 보온 작업</t>
    <phoneticPr fontId="3" type="noConversion"/>
  </si>
  <si>
    <t>2-3. A동, B동 별도 SCRUBBER 2대 관련배관(급수,순환,가성소다) 보온 작업</t>
    <phoneticPr fontId="3" type="noConversion"/>
  </si>
  <si>
    <t>전선케이블 및 후렉시블</t>
    <phoneticPr fontId="3" type="noConversion"/>
  </si>
  <si>
    <t>250x350</t>
    <phoneticPr fontId="3" type="noConversion"/>
  </si>
  <si>
    <t>MAIN PANEL 제작설치(2회로, 아크릴)</t>
    <phoneticPr fontId="3" type="noConversion"/>
  </si>
  <si>
    <t>잡자재비</t>
    <phoneticPr fontId="3" type="noConversion"/>
  </si>
  <si>
    <t>자재비의 5%</t>
    <phoneticPr fontId="3" type="noConversion"/>
  </si>
  <si>
    <t>노무비의 3%</t>
    <phoneticPr fontId="3" type="noConversion"/>
  </si>
  <si>
    <t>3.기타공사비</t>
    <phoneticPr fontId="3" type="noConversion"/>
  </si>
  <si>
    <t>L/S</t>
    <phoneticPr fontId="3" type="noConversion"/>
  </si>
  <si>
    <t>고소부위 비계설치작업</t>
    <phoneticPr fontId="3" type="noConversion"/>
  </si>
  <si>
    <t>폐기물 처리비 (보온재 외)</t>
    <phoneticPr fontId="3" type="noConversion"/>
  </si>
  <si>
    <t>2-3.산재보험료(노무비4.05%)</t>
    <phoneticPr fontId="3" type="noConversion"/>
  </si>
  <si>
    <t>2-1.간접노무비(노무비7.9%)</t>
    <phoneticPr fontId="3" type="noConversion"/>
  </si>
  <si>
    <t>노후배관(PVC) 파손분 재설치</t>
    <phoneticPr fontId="3" type="noConversion"/>
  </si>
  <si>
    <t>2.간접공사비</t>
    <phoneticPr fontId="3" type="noConversion"/>
  </si>
  <si>
    <t>A.영풍전자 P1,P2,P3 배관보온 및 열선 철거 후 재설치공사</t>
    <phoneticPr fontId="3" type="noConversion"/>
  </si>
  <si>
    <t>2-5.공과잡비 및 기업이윤(직접비 10%미만)</t>
    <phoneticPr fontId="3" type="noConversion"/>
  </si>
  <si>
    <t>공조기배관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</si>
</sst>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6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0_);[Red]\(0\)"/>
    <numFmt numFmtId="177" formatCode="0_ "/>
    <numFmt numFmtId="178" formatCode="_ * #,##0_ ;_ * \-#,##0_ ;_ * &quot;-&quot;_ ;_ @_ "/>
    <numFmt numFmtId="179" formatCode="[Blue]#,##0;[Red]\-#,##0;[Green]0"/>
    <numFmt numFmtId="180" formatCode="&quot;₩&quot;#,##0.00;[Red]&quot;₩&quot;\-#,##0.00"/>
    <numFmt numFmtId="181" formatCode="#."/>
    <numFmt numFmtId="182" formatCode="&quot;(&quot;###&quot;)&quot;"/>
    <numFmt numFmtId="183" formatCode="#,##0_ "/>
    <numFmt numFmtId="184" formatCode="0.000000000000%"/>
    <numFmt numFmtId="185" formatCode="#,##0;[Red]&quot;-&quot;#,##0"/>
    <numFmt numFmtId="186" formatCode="#,##0.00;[Red]&quot;-&quot;#,##0.00"/>
    <numFmt numFmtId="187" formatCode="_ &quot;₩&quot;* #,##0_ ;_ &quot;₩&quot;* \-#,##0_ ;_ &quot;₩&quot;* &quot;-&quot;_ ;_ @_ "/>
    <numFmt numFmtId="188" formatCode="_ &quot;₩&quot;* #,##0.00_ ;_ &quot;₩&quot;* \-#,##0.00_ ;_ &quot;₩&quot;* &quot;-&quot;??_ ;_ @_ "/>
    <numFmt numFmtId="189" formatCode="0.000"/>
    <numFmt numFmtId="190" formatCode="&quot;₩&quot;#,##0;[Red]&quot;₩&quot;\-#,##0"/>
    <numFmt numFmtId="191" formatCode="&quot;₩&quot;#,##0.00;&quot;₩&quot;\-#,##0.00"/>
    <numFmt numFmtId="192" formatCode="#,##0;&quot;-&quot;#,##0"/>
    <numFmt numFmtId="193" formatCode="#,##0_ ;[Red]\-#,##0\ "/>
    <numFmt numFmtId="194" formatCode="#,##0.0000_ "/>
    <numFmt numFmtId="195" formatCode="#,##0_);[Red]\(#,##0\)"/>
    <numFmt numFmtId="196" formatCode="#,##0.0_ ;[Red]\-#,##0.0\ "/>
    <numFmt numFmtId="197" formatCode="#,##0.000_ ;[Red]\-#,##0.000\ "/>
    <numFmt numFmtId="198" formatCode="_-* #\!\,##0_-;&quot;₩&quot;\!\-* #\!\,##0_-;_-* &quot;-&quot;_-;_-@_-"/>
    <numFmt numFmtId="199" formatCode="#,##0.0###&quot;Ton/대&quot;;\-#,##0.0#####&quot;Ton/대&quot;"/>
    <numFmt numFmtId="200" formatCode="#,##0.0#&quot;CMH/대&quot;;\-#,##0.0#&quot;CMH/대&quot;"/>
    <numFmt numFmtId="201" formatCode="#,##0.0#&quot;CMM/대&quot;;\-#,##0.0#&quot;CMM/대&quot;"/>
    <numFmt numFmtId="202" formatCode="#,##0.0###&quot;kg/대&quot;;\-#,##0.0#####&quot;kg/대&quot;"/>
    <numFmt numFmtId="203" formatCode="#,##0.0###&quot;Ton/set&quot;;\-#,##0.0#####&quot;Ton/대&quot;"/>
    <numFmt numFmtId="204" formatCode="#,##0.0###&quot;TPH/대&quot;;\-#,##0.0#####&quot;TPH/대&quot;"/>
    <numFmt numFmtId="205" formatCode="#,##0.0###&quot;㎥/대&quot;;\-#,##0.0#####&quot;㎥/대&quot;"/>
    <numFmt numFmtId="206" formatCode="_ * #,##0.00_ ;_ * \-#,##0.00_ ;_ * &quot;-&quot;??_ ;_ @_ "/>
    <numFmt numFmtId="208" formatCode="_ &quot;₩&quot;* #,##0.00_ ;_ &quot;₩&quot;* &quot;₩&quot;&quot;₩&quot;&quot;₩&quot;&quot;₩&quot;&quot;₩&quot;&quot;₩&quot;&quot;₩&quot;&quot;₩&quot;&quot;₩&quot;&quot;₩&quot;&quot;₩&quot;&quot;₩&quot;&quot;₩&quot;&quot;₩&quot;\-#,##0.00_ ;_ &quot;₩&quot;* &quot;-&quot;??_ ;_ @_ "/>
    <numFmt numFmtId="209" formatCode="General_)"/>
    <numFmt numFmtId="210" formatCode="_ &quot;¡I&quot;* #,##0_ ;_ &quot;¡I&quot;* \-#,##0_ ;_ &quot;¡I&quot;* &quot;-&quot;_ ;_ @_ "/>
    <numFmt numFmtId="211" formatCode="&quot;$&quot;#,##0_);\(&quot;$&quot;#,##0\)"/>
    <numFmt numFmtId="212" formatCode="_(&quot;$&quot;* #,##0_);_(&quot;$&quot;* \(#,##0\);_(&quot;$&quot;* &quot;-&quot;_);_(@_)"/>
    <numFmt numFmtId="213" formatCode="_(&quot;$&quot;* #,##0.00_);_(&quot;$&quot;* \(#,##0.00\);_(&quot;$&quot;* &quot;-&quot;??_);_(@_)"/>
    <numFmt numFmtId="214" formatCode="&quot; &quot;@"/>
    <numFmt numFmtId="215" formatCode="\-\2\2\4&quot; &quot;"/>
    <numFmt numFmtId="216" formatCode="\-\1&quot; &quot;"/>
    <numFmt numFmtId="217" formatCode="#,##0&quot;  &quot;"/>
    <numFmt numFmtId="218" formatCode="\-\1\4\4&quot; &quot;"/>
    <numFmt numFmtId="219" formatCode="&quot;₩&quot;\ #,##0.00;[Red]&quot;₩&quot;\ \-#,##0.00"/>
    <numFmt numFmtId="220" formatCode="\$#,##0.00"/>
    <numFmt numFmtId="221" formatCode="#,##0.000;[Red]&quot;-&quot;#,##0.000"/>
    <numFmt numFmtId="222" formatCode="#,##0.0_);\(#,##0.0\)"/>
    <numFmt numFmtId="223" formatCode="0.0%"/>
    <numFmt numFmtId="224" formatCode="#,##0.0&quot;     &quot;"/>
    <numFmt numFmtId="225" formatCode="\-\2\2\5&quot; &quot;"/>
    <numFmt numFmtId="226" formatCode="&quot;$&quot;#,##0;\-&quot;$&quot;#,##0"/>
    <numFmt numFmtId="227" formatCode="\1\4\4&quot; &quot;"/>
    <numFmt numFmtId="228" formatCode="\ @\ "/>
    <numFmt numFmtId="229" formatCode="_ * #,##0.00_ ;_ * &quot;₩&quot;\!\-#,##0.00_ ;_ * &quot;-&quot;??_ ;_ @_ "/>
  </numFmts>
  <fonts count="140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11"/>
      <name val="돋움"/>
      <family val="3"/>
      <charset val="129"/>
    </font>
    <font>
      <sz val="9"/>
      <name val="굴림"/>
      <family val="3"/>
      <charset val="129"/>
    </font>
    <font>
      <sz val="10"/>
      <name val="굴림체"/>
      <family val="3"/>
      <charset val="129"/>
    </font>
    <font>
      <sz val="10"/>
      <name val="MS Sans Serif"/>
      <family val="2"/>
    </font>
    <font>
      <sz val="12"/>
      <name val="바탕체"/>
      <family val="1"/>
      <charset val="129"/>
    </font>
    <font>
      <u/>
      <sz val="8.25"/>
      <color indexed="36"/>
      <name val="굃굍 굊긕긘긞긏"/>
      <family val="3"/>
      <charset val="129"/>
    </font>
    <font>
      <sz val="10"/>
      <name val="Arial"/>
      <family val="2"/>
    </font>
    <font>
      <sz val="12"/>
      <name val="Times New Roman"/>
      <family val="1"/>
    </font>
    <font>
      <sz val="8"/>
      <name val="휴먼명조"/>
      <family val="3"/>
      <charset val="129"/>
    </font>
    <font>
      <sz val="10"/>
      <color indexed="18"/>
      <name val="가는으뜸체"/>
      <family val="1"/>
      <charset val="129"/>
    </font>
    <font>
      <b/>
      <sz val="10"/>
      <color indexed="18"/>
      <name val="휴먼SK태명조"/>
      <family val="3"/>
      <charset val="129"/>
    </font>
    <font>
      <b/>
      <sz val="1"/>
      <color indexed="8"/>
      <name val="Courier"/>
      <family val="3"/>
    </font>
    <font>
      <u/>
      <sz val="8.25"/>
      <color indexed="12"/>
      <name val="굃굍 굊긕긘긞긏"/>
      <family val="3"/>
      <charset val="129"/>
    </font>
    <font>
      <sz val="1"/>
      <color indexed="8"/>
      <name val="Courier"/>
      <family val="3"/>
    </font>
    <font>
      <u/>
      <sz val="7.5"/>
      <color indexed="36"/>
      <name val="Arial"/>
      <family val="2"/>
    </font>
    <font>
      <sz val="12"/>
      <color indexed="8"/>
      <name val="굴림체"/>
      <family val="3"/>
      <charset val="129"/>
    </font>
    <font>
      <sz val="9.6"/>
      <name val="돋움"/>
      <family val="3"/>
      <charset val="129"/>
    </font>
    <font>
      <sz val="9"/>
      <color indexed="8"/>
      <name val="휴먼세명조"/>
      <family val="3"/>
      <charset val="129"/>
    </font>
    <font>
      <sz val="10"/>
      <color indexed="37"/>
      <name val="바탕"/>
      <family val="1"/>
      <charset val="129"/>
    </font>
    <font>
      <sz val="10"/>
      <name val="명조"/>
      <family val="3"/>
      <charset val="129"/>
    </font>
    <font>
      <sz val="10"/>
      <name val="가는안상수체"/>
      <family val="3"/>
      <charset val="129"/>
    </font>
    <font>
      <sz val="10"/>
      <color indexed="37"/>
      <name val="굴림"/>
      <family val="3"/>
      <charset val="129"/>
    </font>
    <font>
      <sz val="12"/>
      <color indexed="24"/>
      <name val="바탕체"/>
      <family val="1"/>
      <charset val="129"/>
    </font>
    <font>
      <sz val="10"/>
      <color indexed="37"/>
      <name val="휴먼명조"/>
      <family val="3"/>
      <charset val="129"/>
    </font>
    <font>
      <b/>
      <sz val="10"/>
      <color indexed="24"/>
      <name val="휴먼세명조"/>
      <family val="3"/>
      <charset val="129"/>
    </font>
    <font>
      <b/>
      <u val="doubleAccounting"/>
      <sz val="15"/>
      <name val="휴먼태명조"/>
      <family val="3"/>
      <charset val="129"/>
    </font>
    <font>
      <sz val="20"/>
      <name val="솔체"/>
      <family val="1"/>
      <charset val="129"/>
    </font>
    <font>
      <sz val="11"/>
      <name val="가는으뜸체"/>
      <family val="1"/>
      <charset val="129"/>
    </font>
    <font>
      <sz val="10"/>
      <color indexed="12"/>
      <name val="돋움"/>
      <family val="3"/>
      <charset val="129"/>
    </font>
    <font>
      <b/>
      <sz val="11"/>
      <name val="휴먼머리견출명조"/>
      <family val="3"/>
      <charset val="129"/>
    </font>
    <font>
      <sz val="10"/>
      <name val="휴먼세명조"/>
      <family val="3"/>
      <charset val="129"/>
    </font>
    <font>
      <sz val="11"/>
      <name val="굴림체"/>
      <family val="3"/>
      <charset val="129"/>
    </font>
    <font>
      <sz val="9"/>
      <name val="바탕체"/>
      <family val="1"/>
      <charset val="129"/>
    </font>
    <font>
      <sz val="9"/>
      <name val="휴먼세명조"/>
      <family val="3"/>
      <charset val="129"/>
    </font>
    <font>
      <sz val="12"/>
      <name val="¹UAAA¼"/>
      <family val="3"/>
      <charset val="129"/>
    </font>
    <font>
      <sz val="12"/>
      <name val="¹ÙÅÁÃ¼"/>
      <family val="3"/>
      <charset val="129"/>
    </font>
    <font>
      <sz val="12"/>
      <name val="ⓒoUAAA¨u"/>
      <family val="1"/>
      <charset val="129"/>
    </font>
    <font>
      <sz val="11"/>
      <name val="μ¸¿o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8"/>
      <name val="¹UAAA¼"/>
      <family val="1"/>
      <charset val="129"/>
    </font>
    <font>
      <b/>
      <sz val="10"/>
      <name val="Helv"/>
      <family val="2"/>
    </font>
    <font>
      <sz val="12"/>
      <color indexed="8"/>
      <name val="바탕체"/>
      <family val="1"/>
      <charset val="129"/>
    </font>
    <font>
      <sz val="10"/>
      <name val="Courier New"/>
      <family val="3"/>
    </font>
    <font>
      <sz val="12"/>
      <color indexed="22"/>
      <name val="Arial"/>
      <family val="2"/>
    </font>
    <font>
      <sz val="9"/>
      <name val="NewsGothic"/>
      <family val="2"/>
    </font>
    <font>
      <sz val="9"/>
      <name val="AvantGarde CondBook"/>
      <family val="2"/>
    </font>
    <font>
      <sz val="1"/>
      <color indexed="16"/>
      <name val="Courier"/>
      <family val="3"/>
    </font>
    <font>
      <i/>
      <sz val="1"/>
      <color indexed="16"/>
      <name val="Courier"/>
      <family val="3"/>
    </font>
    <font>
      <u/>
      <sz val="14"/>
      <color indexed="36"/>
      <name val="Cordia New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u/>
      <sz val="14"/>
      <color indexed="12"/>
      <name val="Cordia New"/>
      <family val="2"/>
    </font>
    <font>
      <sz val="12"/>
      <name val="굴림체"/>
      <family val="3"/>
      <charset val="129"/>
    </font>
    <font>
      <sz val="14"/>
      <name val="Helv"/>
      <family val="2"/>
    </font>
    <font>
      <sz val="12"/>
      <name val="Helv"/>
      <family val="2"/>
    </font>
    <font>
      <sz val="24"/>
      <name val="Helv"/>
      <family val="2"/>
    </font>
    <font>
      <b/>
      <sz val="11"/>
      <name val="Helv"/>
      <family val="2"/>
    </font>
    <font>
      <sz val="7"/>
      <name val="Small Fonts"/>
      <family val="2"/>
    </font>
    <font>
      <sz val="11"/>
      <name val="NewsGothic"/>
      <family val="2"/>
    </font>
    <font>
      <sz val="8"/>
      <name val="Helv"/>
      <family val="2"/>
    </font>
    <font>
      <sz val="10"/>
      <name val="NewsGothic"/>
      <family val="2"/>
    </font>
    <font>
      <sz val="11"/>
      <name val="돋움체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"/>
      <color indexed="8"/>
      <name val="Courier"/>
      <family val="3"/>
    </font>
    <font>
      <sz val="11"/>
      <color indexed="60"/>
      <name val="맑은 고딕"/>
      <family val="3"/>
      <charset val="129"/>
    </font>
    <font>
      <sz val="12"/>
      <name val="뼻뮝"/>
      <family val="1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color indexed="18"/>
      <name val="돋움체"/>
      <family val="3"/>
      <charset val="129"/>
    </font>
    <font>
      <sz val="10"/>
      <name val="MS Serif"/>
      <family val="1"/>
    </font>
    <font>
      <sz val="10"/>
      <color indexed="16"/>
      <name val="MS Serif"/>
      <family val="1"/>
    </font>
    <font>
      <sz val="10"/>
      <name val="돋움체"/>
      <family val="3"/>
      <charset val="129"/>
    </font>
    <font>
      <sz val="9"/>
      <name val="Times New Roman"/>
      <family val="1"/>
    </font>
    <font>
      <b/>
      <i/>
      <sz val="10"/>
      <name val="Times New Roman"/>
      <family val="1"/>
    </font>
    <font>
      <b/>
      <sz val="8"/>
      <color indexed="8"/>
      <name val="Helv"/>
      <family val="2"/>
    </font>
    <font>
      <sz val="8"/>
      <name val="바탕체"/>
      <family val="1"/>
      <charset val="129"/>
    </font>
    <font>
      <sz val="12"/>
      <name val="돋움체"/>
      <family val="3"/>
      <charset val="129"/>
    </font>
    <font>
      <b/>
      <sz val="22"/>
      <name val="바탕체"/>
      <family val="1"/>
      <charset val="129"/>
    </font>
    <font>
      <sz val="12"/>
      <name val="¹????¼"/>
      <family val="1"/>
      <charset val="129"/>
    </font>
    <font>
      <b/>
      <sz val="12"/>
      <name val="???"/>
      <family val="1"/>
    </font>
    <font>
      <sz val="12"/>
      <name val="Courier"/>
      <family val="3"/>
    </font>
    <font>
      <sz val="14"/>
      <name val="ＭＳ 明朝"/>
      <family val="3"/>
      <charset val="129"/>
    </font>
    <font>
      <sz val="10"/>
      <name val="바탕체"/>
      <family val="1"/>
      <charset val="129"/>
    </font>
    <font>
      <sz val="12"/>
      <name val="명조"/>
      <family val="3"/>
      <charset val="129"/>
    </font>
    <font>
      <sz val="11"/>
      <name val="明朝"/>
      <family val="3"/>
      <charset val="129"/>
    </font>
    <font>
      <sz val="11"/>
      <name val="ＭＳ 明朝"/>
      <family val="3"/>
      <charset val="129"/>
    </font>
    <font>
      <sz val="14"/>
      <name val="System"/>
      <family val="2"/>
      <charset val="129"/>
    </font>
    <font>
      <sz val="10"/>
      <name val="±¼¸²A¼"/>
      <family val="3"/>
      <charset val="129"/>
    </font>
    <font>
      <b/>
      <u/>
      <sz val="13"/>
      <name val="굴림체"/>
      <family val="3"/>
      <charset val="129"/>
    </font>
    <font>
      <sz val="11"/>
      <name val="¾©"/>
      <family val="3"/>
      <charset val="129"/>
    </font>
    <font>
      <sz val="10"/>
      <name val="굴림"/>
      <family val="3"/>
      <charset val="129"/>
    </font>
    <font>
      <b/>
      <sz val="11"/>
      <name val="돋움체"/>
      <family val="3"/>
      <charset val="129"/>
    </font>
    <font>
      <b/>
      <sz val="10"/>
      <name val="돋움체"/>
      <family val="3"/>
      <charset val="129"/>
    </font>
    <font>
      <sz val="11"/>
      <name val="Times New Roman"/>
      <family val="1"/>
    </font>
    <font>
      <sz val="12"/>
      <name val="COUR"/>
      <family val="3"/>
    </font>
    <font>
      <sz val="14"/>
      <name val="뼻뮝"/>
      <family val="3"/>
      <charset val="129"/>
    </font>
    <font>
      <b/>
      <sz val="18"/>
      <color indexed="22"/>
      <name val="바탕체"/>
      <family val="1"/>
      <charset val="129"/>
    </font>
    <font>
      <sz val="12"/>
      <color indexed="22"/>
      <name val="바탕체"/>
      <family val="1"/>
      <charset val="129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sz val="8"/>
      <name val="Times New Roman"/>
      <family val="1"/>
    </font>
    <font>
      <b/>
      <sz val="12"/>
      <name val="Arial MT"/>
      <family val="2"/>
    </font>
    <font>
      <sz val="12"/>
      <name val="Arial MT"/>
      <family val="2"/>
    </font>
    <font>
      <sz val="10"/>
      <name val="Courier"/>
      <family val="3"/>
    </font>
    <font>
      <b/>
      <sz val="9"/>
      <name val="Helv"/>
      <family val="2"/>
    </font>
    <font>
      <sz val="10"/>
      <color indexed="8"/>
      <name val="Arial"/>
      <family val="2"/>
    </font>
    <font>
      <sz val="10"/>
      <name val="Geneva"/>
      <family val="2"/>
    </font>
    <font>
      <sz val="9"/>
      <name val="Arial"/>
      <family val="2"/>
    </font>
    <font>
      <b/>
      <sz val="8"/>
      <name val="MS Sans Serif"/>
      <family val="2"/>
    </font>
    <font>
      <sz val="12"/>
      <color indexed="9"/>
      <name val="Helv"/>
      <family val="2"/>
    </font>
    <font>
      <sz val="12"/>
      <name val="宋体"/>
      <charset val="129"/>
    </font>
    <font>
      <sz val="10"/>
      <name val="Tms Rmn"/>
      <family val="1"/>
    </font>
    <font>
      <sz val="8"/>
      <name val="Wingdings"/>
      <charset val="2"/>
    </font>
    <font>
      <sz val="8"/>
      <name val="MS Sans Serif"/>
      <family val="2"/>
    </font>
    <font>
      <sz val="12"/>
      <name val="¹UAAA¼"/>
      <family val="3"/>
      <charset val="129"/>
    </font>
    <font>
      <sz val="11"/>
      <name val="뼻뮝"/>
      <family val="3"/>
      <charset val="129"/>
    </font>
    <font>
      <sz val="10"/>
      <name val="굃굍 뼻뮝"/>
      <family val="1"/>
      <charset val="129"/>
    </font>
    <font>
      <sz val="11"/>
      <name val="Arial"/>
      <family val="2"/>
    </font>
    <font>
      <sz val="11"/>
      <color theme="1"/>
      <name val="맑은 고딕"/>
      <family val="3"/>
      <charset val="129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darkVertical"/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9"/>
      </right>
      <top style="thin">
        <color indexed="8"/>
      </top>
      <bottom style="medium">
        <color indexed="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9"/>
      </left>
      <right style="medium">
        <color indexed="63"/>
      </right>
      <top style="thin">
        <color indexed="9"/>
      </top>
      <bottom style="medium">
        <color indexed="63"/>
      </bottom>
      <diagonal/>
    </border>
    <border>
      <left style="thin">
        <color indexed="8"/>
      </left>
      <right style="medium">
        <color indexed="9"/>
      </right>
      <top style="thin">
        <color indexed="8"/>
      </top>
      <bottom style="medium">
        <color indexed="9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9"/>
      </left>
      <right style="medium">
        <color indexed="63"/>
      </right>
      <top style="thin">
        <color indexed="9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34">
    <xf numFmtId="0" fontId="0" fillId="0" borderId="0"/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3" fontId="96" fillId="0" borderId="1"/>
    <xf numFmtId="0" fontId="9" fillId="0" borderId="0" applyFont="0" applyFill="0" applyBorder="0" applyAlignment="0" applyProtection="0"/>
    <xf numFmtId="0" fontId="8" fillId="0" borderId="2">
      <alignment horizontal="center"/>
    </xf>
    <xf numFmtId="0" fontId="8" fillId="0" borderId="2">
      <alignment horizontal="center"/>
    </xf>
    <xf numFmtId="0" fontId="97" fillId="0" borderId="0">
      <alignment vertical="center"/>
    </xf>
    <xf numFmtId="3" fontId="96" fillId="0" borderId="1"/>
    <xf numFmtId="0" fontId="1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9" fillId="0" borderId="0"/>
    <xf numFmtId="0" fontId="9" fillId="0" borderId="0"/>
    <xf numFmtId="0" fontId="98" fillId="0" borderId="0" applyFont="0" applyFill="0" applyBorder="0" applyAlignment="0" applyProtection="0"/>
    <xf numFmtId="0" fontId="98" fillId="0" borderId="0" applyFont="0" applyFill="0" applyBorder="0" applyAlignment="0" applyProtection="0"/>
    <xf numFmtId="0" fontId="44" fillId="0" borderId="0"/>
    <xf numFmtId="0" fontId="99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114" fillId="2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8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9" fillId="0" borderId="0"/>
    <xf numFmtId="0" fontId="8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8" fillId="0" borderId="0"/>
    <xf numFmtId="0" fontId="7" fillId="0" borderId="0" applyFont="0" applyFill="0" applyBorder="0" applyAlignment="0" applyProtection="0"/>
    <xf numFmtId="0" fontId="8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7" fillId="0" borderId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9" fillId="0" borderId="0"/>
    <xf numFmtId="0" fontId="11" fillId="0" borderId="0"/>
    <xf numFmtId="0" fontId="7" fillId="0" borderId="0" applyFont="0" applyFill="0" applyBorder="0" applyAlignment="0" applyProtection="0"/>
    <xf numFmtId="0" fontId="11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 applyFont="0" applyFill="0" applyBorder="0" applyAlignment="0" applyProtection="0"/>
    <xf numFmtId="0" fontId="11" fillId="0" borderId="0"/>
    <xf numFmtId="0" fontId="8" fillId="0" borderId="0"/>
    <xf numFmtId="0" fontId="8" fillId="0" borderId="0"/>
    <xf numFmtId="0" fontId="7" fillId="0" borderId="0" applyFont="0" applyFill="0" applyBorder="0" applyAlignment="0" applyProtection="0"/>
    <xf numFmtId="0" fontId="11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11" fillId="0" borderId="0"/>
    <xf numFmtId="0" fontId="9" fillId="0" borderId="0"/>
    <xf numFmtId="0" fontId="9" fillId="0" borderId="0"/>
    <xf numFmtId="0" fontId="7" fillId="0" borderId="0"/>
    <xf numFmtId="0" fontId="8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Font="0" applyFill="0" applyBorder="0" applyAlignment="0" applyProtection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7" fillId="0" borderId="0" applyFont="0" applyFill="0" applyBorder="0" applyAlignment="0" applyProtection="0"/>
    <xf numFmtId="0" fontId="11" fillId="0" borderId="0"/>
    <xf numFmtId="0" fontId="8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7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5" fillId="0" borderId="0" applyFont="0" applyFill="0" applyBorder="0" applyAlignment="0" applyProtection="0"/>
    <xf numFmtId="3" fontId="96" fillId="0" borderId="1"/>
    <xf numFmtId="0" fontId="8" fillId="0" borderId="0"/>
    <xf numFmtId="0" fontId="59" fillId="0" borderId="0"/>
    <xf numFmtId="0" fontId="116" fillId="0" borderId="0" applyNumberFormat="0" applyFill="0" applyBorder="0" applyAlignment="0" applyProtection="0"/>
    <xf numFmtId="9" fontId="36" fillId="3" borderId="0" applyFill="0" applyBorder="0" applyProtection="0">
      <alignment horizontal="right"/>
    </xf>
    <xf numFmtId="9" fontId="5" fillId="0" borderId="0" applyFont="0" applyFill="0" applyBorder="0" applyAlignment="0" applyProtection="0"/>
    <xf numFmtId="2" fontId="117" fillId="0" borderId="0" applyFont="0" applyFill="0" applyBorder="0" applyAlignment="0" applyProtection="0"/>
    <xf numFmtId="38" fontId="115" fillId="0" borderId="0" applyFont="0" applyFill="0" applyBorder="0" applyAlignment="0" applyProtection="0"/>
    <xf numFmtId="0" fontId="7" fillId="0" borderId="0"/>
    <xf numFmtId="0" fontId="7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11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38" fontId="115" fillId="0" borderId="0" applyFont="0" applyFill="0" applyBorder="0" applyAlignment="0" applyProtection="0"/>
    <xf numFmtId="2" fontId="11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6" fillId="3" borderId="0" applyFill="0" applyBorder="0" applyProtection="0">
      <alignment horizontal="right"/>
    </xf>
    <xf numFmtId="3" fontId="96" fillId="0" borderId="1"/>
    <xf numFmtId="0" fontId="116" fillId="0" borderId="0" applyNumberFormat="0" applyFill="0" applyBorder="0" applyAlignment="0" applyProtection="0"/>
    <xf numFmtId="0" fontId="59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2" fillId="0" borderId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9" fillId="0" borderId="0"/>
    <xf numFmtId="0" fontId="8" fillId="0" borderId="0"/>
    <xf numFmtId="0" fontId="118" fillId="0" borderId="3"/>
    <xf numFmtId="3" fontId="96" fillId="0" borderId="1"/>
    <xf numFmtId="3" fontId="96" fillId="0" borderId="1"/>
    <xf numFmtId="0" fontId="118" fillId="0" borderId="4"/>
    <xf numFmtId="0" fontId="118" fillId="0" borderId="5"/>
    <xf numFmtId="0" fontId="59" fillId="0" borderId="0"/>
    <xf numFmtId="0" fontId="59" fillId="0" borderId="0"/>
    <xf numFmtId="0" fontId="118" fillId="0" borderId="6"/>
    <xf numFmtId="0" fontId="119" fillId="0" borderId="7">
      <alignment horizontal="centerContinuous"/>
    </xf>
    <xf numFmtId="0" fontId="9" fillId="0" borderId="8">
      <alignment horizontal="center"/>
    </xf>
    <xf numFmtId="0" fontId="69" fillId="4" borderId="0" applyNumberFormat="0" applyBorder="0" applyAlignment="0" applyProtection="0">
      <alignment vertical="center"/>
    </xf>
    <xf numFmtId="0" fontId="69" fillId="5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69" fillId="7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119" fillId="3" borderId="9">
      <alignment horizontal="centerContinuous"/>
    </xf>
    <xf numFmtId="0" fontId="119" fillId="10" borderId="7">
      <alignment horizontal="center"/>
    </xf>
    <xf numFmtId="0" fontId="120" fillId="0" borderId="10">
      <alignment horizontal="left" vertical="center"/>
    </xf>
    <xf numFmtId="0" fontId="69" fillId="11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69" fillId="7" borderId="0" applyNumberFormat="0" applyBorder="0" applyAlignment="0" applyProtection="0">
      <alignment vertical="center"/>
    </xf>
    <xf numFmtId="0" fontId="69" fillId="11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119" fillId="0" borderId="7">
      <alignment horizontal="centerContinuous"/>
    </xf>
    <xf numFmtId="9" fontId="9" fillId="0" borderId="0">
      <protection locked="0"/>
    </xf>
    <xf numFmtId="0" fontId="70" fillId="15" borderId="0" applyNumberFormat="0" applyBorder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37" fillId="0" borderId="11">
      <alignment horizontal="center" vertical="center"/>
    </xf>
    <xf numFmtId="183" fontId="13" fillId="0" borderId="1">
      <alignment vertical="center"/>
    </xf>
    <xf numFmtId="0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3" fillId="0" borderId="0" applyFont="0" applyFill="0" applyBorder="0" applyAlignment="0" applyProtection="0"/>
    <xf numFmtId="210" fontId="39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39" fillId="0" borderId="0" applyFont="0" applyFill="0" applyBorder="0" applyAlignment="0" applyProtection="0"/>
    <xf numFmtId="212" fontId="11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39" fillId="0" borderId="0" applyFont="0" applyFill="0" applyBorder="0" applyAlignment="0" applyProtection="0"/>
    <xf numFmtId="213" fontId="1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8" fillId="0" borderId="0"/>
    <xf numFmtId="0" fontId="121" fillId="0" borderId="0">
      <alignment horizontal="center" wrapText="1"/>
      <protection locked="0"/>
    </xf>
    <xf numFmtId="0" fontId="107" fillId="0" borderId="0" applyFont="0" applyFill="0" applyBorder="0" applyAlignment="0" applyProtection="0"/>
    <xf numFmtId="0" fontId="43" fillId="0" borderId="0" applyFont="0" applyFill="0" applyBorder="0" applyAlignment="0" applyProtection="0"/>
    <xf numFmtId="198" fontId="42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5" fillId="0" borderId="0" applyFont="0" applyFill="0" applyBorder="0" applyAlignment="0" applyProtection="0"/>
    <xf numFmtId="214" fontId="110" fillId="0" borderId="0" applyFont="0" applyFill="0" applyBorder="0" applyAlignment="0" applyProtection="0">
      <alignment horizontal="right"/>
    </xf>
    <xf numFmtId="0" fontId="122" fillId="0" borderId="0"/>
    <xf numFmtId="0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2" fontId="8" fillId="0" borderId="0" applyFont="0" applyFill="0" applyBorder="0" applyAlignment="0"/>
    <xf numFmtId="0" fontId="44" fillId="0" borderId="0"/>
    <xf numFmtId="0" fontId="45" fillId="0" borderId="0"/>
    <xf numFmtId="0" fontId="40" fillId="0" borderId="0"/>
    <xf numFmtId="0" fontId="39" fillId="0" borderId="0"/>
    <xf numFmtId="0" fontId="44" fillId="0" borderId="0"/>
    <xf numFmtId="0" fontId="44" fillId="0" borderId="0"/>
    <xf numFmtId="0" fontId="40" fillId="0" borderId="0"/>
    <xf numFmtId="0" fontId="42" fillId="0" borderId="0"/>
    <xf numFmtId="0" fontId="40" fillId="0" borderId="0"/>
    <xf numFmtId="0" fontId="39" fillId="0" borderId="0"/>
    <xf numFmtId="0" fontId="40" fillId="0" borderId="0"/>
    <xf numFmtId="0" fontId="8" fillId="0" borderId="0"/>
    <xf numFmtId="0" fontId="11" fillId="0" borderId="0"/>
    <xf numFmtId="0" fontId="5" fillId="0" borderId="0" applyFill="0" applyBorder="0" applyAlignment="0"/>
    <xf numFmtId="183" fontId="9" fillId="0" borderId="0" applyFill="0" applyBorder="0" applyAlignment="0"/>
    <xf numFmtId="189" fontId="92" fillId="0" borderId="0" applyFill="0" applyBorder="0" applyAlignment="0"/>
    <xf numFmtId="215" fontId="110" fillId="0" borderId="0" applyFill="0" applyBorder="0" applyAlignment="0"/>
    <xf numFmtId="216" fontId="110" fillId="0" borderId="0" applyFill="0" applyBorder="0" applyAlignment="0"/>
    <xf numFmtId="217" fontId="110" fillId="0" borderId="0" applyFill="0" applyBorder="0" applyAlignment="0"/>
    <xf numFmtId="218" fontId="110" fillId="0" borderId="0" applyFill="0" applyBorder="0" applyAlignment="0"/>
    <xf numFmtId="183" fontId="9" fillId="0" borderId="0" applyFill="0" applyBorder="0" applyAlignment="0"/>
    <xf numFmtId="0" fontId="46" fillId="0" borderId="0"/>
    <xf numFmtId="200" fontId="47" fillId="0" borderId="1" applyFont="0" applyFill="0" applyBorder="0">
      <alignment horizontal="right" vertical="center"/>
    </xf>
    <xf numFmtId="201" fontId="20" fillId="0" borderId="1" applyFill="0" applyBorder="0" applyProtection="0">
      <alignment horizontal="right" vertical="center"/>
    </xf>
    <xf numFmtId="0" fontId="48" fillId="0" borderId="0">
      <protection locked="0"/>
    </xf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217" fontId="110" fillId="0" borderId="0" applyFont="0" applyFill="0" applyBorder="0" applyAlignment="0" applyProtection="0"/>
    <xf numFmtId="184" fontId="5" fillId="0" borderId="0"/>
    <xf numFmtId="0" fontId="11" fillId="0" borderId="0" applyFont="0" applyFill="0" applyBorder="0" applyAlignment="0" applyProtection="0"/>
    <xf numFmtId="3" fontId="49" fillId="0" borderId="0" applyFont="0" applyFill="0" applyBorder="0" applyAlignment="0" applyProtection="0"/>
    <xf numFmtId="0" fontId="89" fillId="0" borderId="0" applyNumberFormat="0" applyAlignment="0">
      <alignment horizontal="left"/>
    </xf>
    <xf numFmtId="0" fontId="124" fillId="0" borderId="0" applyNumberFormat="0" applyAlignment="0"/>
    <xf numFmtId="21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48" fillId="0" borderId="0">
      <protection locked="0"/>
    </xf>
    <xf numFmtId="0" fontId="11" fillId="0" borderId="0" applyFont="0" applyFill="0" applyBorder="0" applyAlignment="0" applyProtection="0"/>
    <xf numFmtId="211" fontId="5" fillId="0" borderId="0" applyFont="0" applyFill="0" applyBorder="0" applyAlignment="0" applyProtection="0"/>
    <xf numFmtId="183" fontId="9" fillId="0" borderId="0" applyFont="0" applyFill="0" applyBorder="0" applyAlignment="0" applyProtection="0"/>
    <xf numFmtId="220" fontId="125" fillId="0" borderId="1" applyFill="0" applyBorder="0" applyAlignment="0"/>
    <xf numFmtId="0" fontId="11" fillId="0" borderId="0" applyFont="0" applyFill="0" applyBorder="0" applyAlignment="0" applyProtection="0"/>
    <xf numFmtId="182" fontId="5" fillId="0" borderId="0" applyFont="0" applyFill="0" applyBorder="0" applyAlignment="0" applyProtection="0"/>
    <xf numFmtId="185" fontId="5" fillId="0" borderId="0"/>
    <xf numFmtId="189" fontId="5" fillId="0" borderId="0" applyFont="0" applyFill="0" applyBorder="0" applyAlignment="0" applyProtection="0"/>
    <xf numFmtId="0" fontId="49" fillId="0" borderId="0" applyFont="0" applyFill="0" applyBorder="0" applyAlignment="0" applyProtection="0"/>
    <xf numFmtId="14" fontId="126" fillId="0" borderId="0" applyFill="0" applyBorder="0" applyAlignment="0"/>
    <xf numFmtId="221" fontId="9" fillId="0" borderId="0">
      <protection locked="0"/>
    </xf>
    <xf numFmtId="177" fontId="11" fillId="0" borderId="12">
      <alignment vertical="center"/>
    </xf>
    <xf numFmtId="0" fontId="50" fillId="0" borderId="0">
      <alignment horizontal="left" vertical="top" wrapText="1"/>
    </xf>
    <xf numFmtId="0" fontId="51" fillId="0" borderId="0">
      <alignment horizontal="left" vertical="top" wrapText="1" indent="3"/>
    </xf>
    <xf numFmtId="0" fontId="51" fillId="0" borderId="0">
      <alignment horizontal="left" vertical="top" wrapText="1" indent="6"/>
    </xf>
    <xf numFmtId="0" fontId="51" fillId="0" borderId="0">
      <alignment horizontal="left" vertical="top" wrapText="1"/>
    </xf>
    <xf numFmtId="186" fontId="5" fillId="0" borderId="0"/>
    <xf numFmtId="217" fontId="110" fillId="0" borderId="0" applyFill="0" applyBorder="0" applyAlignment="0"/>
    <xf numFmtId="183" fontId="9" fillId="0" borderId="0" applyFill="0" applyBorder="0" applyAlignment="0"/>
    <xf numFmtId="217" fontId="110" fillId="0" borderId="0" applyFill="0" applyBorder="0" applyAlignment="0"/>
    <xf numFmtId="218" fontId="110" fillId="0" borderId="0" applyFill="0" applyBorder="0" applyAlignment="0"/>
    <xf numFmtId="183" fontId="9" fillId="0" borderId="0" applyFill="0" applyBorder="0" applyAlignment="0"/>
    <xf numFmtId="0" fontId="90" fillId="0" borderId="0" applyNumberFormat="0" applyAlignment="0">
      <alignment horizontal="left"/>
    </xf>
    <xf numFmtId="181" fontId="52" fillId="0" borderId="0">
      <protection locked="0"/>
    </xf>
    <xf numFmtId="181" fontId="52" fillId="0" borderId="0">
      <protection locked="0"/>
    </xf>
    <xf numFmtId="181" fontId="53" fillId="0" borderId="0">
      <protection locked="0"/>
    </xf>
    <xf numFmtId="181" fontId="52" fillId="0" borderId="0">
      <protection locked="0"/>
    </xf>
    <xf numFmtId="181" fontId="52" fillId="0" borderId="0">
      <protection locked="0"/>
    </xf>
    <xf numFmtId="181" fontId="52" fillId="0" borderId="0">
      <protection locked="0"/>
    </xf>
    <xf numFmtId="181" fontId="53" fillId="0" borderId="0">
      <protection locked="0"/>
    </xf>
    <xf numFmtId="2" fontId="49" fillId="0" borderId="0" applyFon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2" fontId="127" fillId="0" borderId="0">
      <alignment horizontal="left"/>
    </xf>
    <xf numFmtId="38" fontId="55" fillId="3" borderId="0" applyNumberFormat="0" applyBorder="0" applyAlignment="0" applyProtection="0"/>
    <xf numFmtId="0" fontId="128" fillId="0" borderId="13" applyNumberFormat="0">
      <alignment vertical="center"/>
    </xf>
    <xf numFmtId="0" fontId="56" fillId="0" borderId="0">
      <alignment horizontal="left"/>
    </xf>
    <xf numFmtId="0" fontId="57" fillId="0" borderId="14" applyNumberFormat="0" applyAlignment="0" applyProtection="0">
      <alignment horizontal="left" vertical="center"/>
    </xf>
    <xf numFmtId="0" fontId="57" fillId="0" borderId="15">
      <alignment horizontal="left" vertical="center"/>
    </xf>
    <xf numFmtId="0" fontId="16" fillId="0" borderId="0">
      <protection locked="0"/>
    </xf>
    <xf numFmtId="0" fontId="16" fillId="0" borderId="0">
      <protection locked="0"/>
    </xf>
    <xf numFmtId="0" fontId="129" fillId="0" borderId="16">
      <alignment horizontal="center"/>
    </xf>
    <xf numFmtId="0" fontId="129" fillId="0" borderId="0">
      <alignment horizontal="center"/>
    </xf>
    <xf numFmtId="0" fontId="58" fillId="0" borderId="0" applyNumberFormat="0" applyFill="0" applyBorder="0" applyAlignment="0" applyProtection="0">
      <alignment vertical="top"/>
      <protection locked="0"/>
    </xf>
    <xf numFmtId="10" fontId="55" fillId="3" borderId="1" applyNumberFormat="0" applyBorder="0" applyAlignment="0" applyProtection="0"/>
    <xf numFmtId="222" fontId="61" fillId="19" borderId="0"/>
    <xf numFmtId="202" fontId="59" fillId="0" borderId="1" applyFill="0" applyBorder="0" applyProtection="0">
      <alignment horizontal="right" vertical="center"/>
    </xf>
    <xf numFmtId="217" fontId="110" fillId="0" borderId="0" applyFill="0" applyBorder="0" applyAlignment="0"/>
    <xf numFmtId="183" fontId="9" fillId="0" borderId="0" applyFill="0" applyBorder="0" applyAlignment="0"/>
    <xf numFmtId="217" fontId="110" fillId="0" borderId="0" applyFill="0" applyBorder="0" applyAlignment="0"/>
    <xf numFmtId="218" fontId="110" fillId="0" borderId="0" applyFill="0" applyBorder="0" applyAlignment="0"/>
    <xf numFmtId="183" fontId="9" fillId="0" borderId="0" applyFill="0" applyBorder="0" applyAlignment="0"/>
    <xf numFmtId="222" fontId="130" fillId="20" borderId="0"/>
    <xf numFmtId="205" fontId="20" fillId="0" borderId="1" applyFont="0" applyFill="0" applyBorder="0">
      <alignment horizontal="right" vertical="center"/>
    </xf>
    <xf numFmtId="0" fontId="60" fillId="0" borderId="0"/>
    <xf numFmtId="0" fontId="61" fillId="0" borderId="0"/>
    <xf numFmtId="0" fontId="60" fillId="0" borderId="0"/>
    <xf numFmtId="0" fontId="61" fillId="0" borderId="0"/>
    <xf numFmtId="0" fontId="62" fillId="0" borderId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9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3" fillId="0" borderId="16"/>
    <xf numFmtId="208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31" fillId="0" borderId="0" applyFont="0" applyFill="0" applyBorder="0" applyAlignment="0" applyProtection="0"/>
    <xf numFmtId="37" fontId="64" fillId="0" borderId="0"/>
    <xf numFmtId="0" fontId="60" fillId="0" borderId="0"/>
    <xf numFmtId="0" fontId="61" fillId="0" borderId="0"/>
    <xf numFmtId="0" fontId="61" fillId="0" borderId="0"/>
    <xf numFmtId="179" fontId="9" fillId="0" borderId="0"/>
    <xf numFmtId="0" fontId="9" fillId="0" borderId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9" fillId="0" borderId="0" applyFont="0" applyFill="0" applyBorder="0" applyAlignment="0" applyProtection="0"/>
    <xf numFmtId="14" fontId="121" fillId="0" borderId="0">
      <alignment horizontal="center" wrapText="1"/>
      <protection locked="0"/>
    </xf>
    <xf numFmtId="0" fontId="48" fillId="0" borderId="0">
      <protection locked="0"/>
    </xf>
    <xf numFmtId="223" fontId="11" fillId="0" borderId="0" applyFont="0" applyFill="0" applyBorder="0" applyAlignment="0" applyProtection="0"/>
    <xf numFmtId="216" fontId="110" fillId="0" borderId="0" applyFont="0" applyFill="0" applyBorder="0" applyAlignment="0" applyProtection="0"/>
    <xf numFmtId="224" fontId="110" fillId="0" borderId="0" applyFont="0" applyFill="0" applyBorder="0" applyAlignment="0" applyProtection="0"/>
    <xf numFmtId="10" fontId="11" fillId="0" borderId="0" applyFont="0" applyFill="0" applyBorder="0" applyAlignment="0" applyProtection="0"/>
    <xf numFmtId="225" fontId="110" fillId="0" borderId="0" applyFont="0" applyFill="0" applyBorder="0" applyAlignment="0" applyProtection="0"/>
    <xf numFmtId="217" fontId="110" fillId="0" borderId="0" applyFill="0" applyBorder="0" applyAlignment="0"/>
    <xf numFmtId="183" fontId="9" fillId="0" borderId="0" applyFill="0" applyBorder="0" applyAlignment="0"/>
    <xf numFmtId="217" fontId="110" fillId="0" borderId="0" applyFill="0" applyBorder="0" applyAlignment="0"/>
    <xf numFmtId="218" fontId="110" fillId="0" borderId="0" applyFill="0" applyBorder="0" applyAlignment="0"/>
    <xf numFmtId="183" fontId="9" fillId="0" borderId="0" applyFill="0" applyBorder="0" applyAlignment="0"/>
    <xf numFmtId="4" fontId="92" fillId="0" borderId="0">
      <alignment horizontal="right"/>
    </xf>
    <xf numFmtId="226" fontId="132" fillId="0" borderId="0"/>
    <xf numFmtId="0" fontId="8" fillId="0" borderId="0" applyNumberFormat="0" applyFont="0" applyFill="0" applyBorder="0" applyAlignment="0" applyProtection="0">
      <alignment horizontal="left"/>
    </xf>
    <xf numFmtId="197" fontId="21" fillId="0" borderId="13">
      <alignment vertical="center"/>
    </xf>
    <xf numFmtId="0" fontId="133" fillId="21" borderId="0" applyNumberFormat="0" applyFont="0" applyBorder="0" applyAlignment="0">
      <alignment horizontal="center"/>
    </xf>
    <xf numFmtId="30" fontId="66" fillId="0" borderId="0" applyNumberFormat="0" applyFill="0" applyBorder="0" applyAlignment="0" applyProtection="0">
      <alignment horizontal="left"/>
    </xf>
    <xf numFmtId="0" fontId="93" fillId="0" borderId="0">
      <alignment horizontal="left"/>
    </xf>
    <xf numFmtId="0" fontId="65" fillId="0" borderId="0">
      <alignment vertical="center"/>
    </xf>
    <xf numFmtId="0" fontId="133" fillId="1" borderId="15" applyNumberFormat="0" applyFont="0" applyAlignment="0">
      <alignment horizontal="center"/>
    </xf>
    <xf numFmtId="0" fontId="134" fillId="0" borderId="0" applyNumberFormat="0" applyFill="0" applyBorder="0" applyAlignment="0">
      <alignment horizontal="center"/>
    </xf>
    <xf numFmtId="190" fontId="4" fillId="0" borderId="0">
      <alignment horizontal="center"/>
    </xf>
    <xf numFmtId="0" fontId="55" fillId="0" borderId="17" applyAlignment="0"/>
    <xf numFmtId="0" fontId="92" fillId="0" borderId="17"/>
    <xf numFmtId="0" fontId="67" fillId="0" borderId="0">
      <alignment horizontal="left" vertical="top" wrapText="1"/>
    </xf>
    <xf numFmtId="0" fontId="63" fillId="0" borderId="0"/>
    <xf numFmtId="40" fontId="94" fillId="0" borderId="0" applyBorder="0">
      <alignment horizontal="right"/>
    </xf>
    <xf numFmtId="49" fontId="126" fillId="0" borderId="0" applyFill="0" applyBorder="0" applyAlignment="0"/>
    <xf numFmtId="225" fontId="110" fillId="0" borderId="0" applyFill="0" applyBorder="0" applyAlignment="0"/>
    <xf numFmtId="227" fontId="110" fillId="0" borderId="0" applyFill="0" applyBorder="0" applyAlignment="0"/>
    <xf numFmtId="0" fontId="135" fillId="0" borderId="0"/>
    <xf numFmtId="0" fontId="135" fillId="0" borderId="0"/>
    <xf numFmtId="0" fontId="108" fillId="0" borderId="0" applyFill="0" applyBorder="0" applyProtection="0">
      <alignment horizontal="centerContinuous" vertical="center"/>
    </xf>
    <xf numFmtId="0" fontId="59" fillId="3" borderId="0" applyFill="0" applyBorder="0" applyProtection="0">
      <alignment horizontal="center" vertical="center"/>
    </xf>
    <xf numFmtId="203" fontId="9" fillId="0" borderId="1" applyFont="0" applyFill="0" applyBorder="0" applyProtection="0">
      <alignment horizontal="right" vertical="center"/>
    </xf>
    <xf numFmtId="199" fontId="9" fillId="0" borderId="1" applyFont="0" applyFill="0" applyBorder="0">
      <alignment horizontal="right" vertical="center"/>
    </xf>
    <xf numFmtId="204" fontId="20" fillId="0" borderId="1" applyFont="0" applyFill="0" applyBorder="0">
      <alignment horizontal="right" vertical="center"/>
    </xf>
    <xf numFmtId="0" fontId="95" fillId="0" borderId="8">
      <alignment horizontal="left"/>
    </xf>
    <xf numFmtId="37" fontId="55" fillId="0" borderId="0"/>
    <xf numFmtId="0" fontId="9" fillId="0" borderId="0" applyFont="0" applyFill="0" applyBorder="0" applyAlignment="0" applyProtection="0"/>
    <xf numFmtId="9" fontId="104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>
      <protection locked="0"/>
    </xf>
    <xf numFmtId="195" fontId="14" fillId="0" borderId="13">
      <alignment vertical="center"/>
    </xf>
    <xf numFmtId="0" fontId="70" fillId="22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24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25" borderId="0" applyNumberFormat="0" applyBorder="0" applyAlignment="0" applyProtection="0">
      <alignment vertical="center"/>
    </xf>
    <xf numFmtId="0" fontId="91" fillId="0" borderId="0" applyBorder="0">
      <alignment horizontal="right" vertical="center"/>
    </xf>
    <xf numFmtId="0" fontId="91" fillId="0" borderId="0" applyBorder="0">
      <alignment horizontal="right" vertical="center"/>
    </xf>
    <xf numFmtId="0" fontId="71" fillId="0" borderId="0" applyNumberFormat="0" applyFill="0" applyBorder="0" applyAlignment="0" applyProtection="0">
      <alignment vertical="center"/>
    </xf>
    <xf numFmtId="176" fontId="15" fillId="0" borderId="13">
      <alignment vertical="center"/>
    </xf>
    <xf numFmtId="176" fontId="15" fillId="0" borderId="13">
      <alignment vertical="center"/>
    </xf>
    <xf numFmtId="0" fontId="72" fillId="26" borderId="19" applyNumberFormat="0" applyAlignment="0" applyProtection="0">
      <alignment vertical="center"/>
    </xf>
    <xf numFmtId="187" fontId="5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209" fontId="100" fillId="0" borderId="0"/>
    <xf numFmtId="209" fontId="100" fillId="0" borderId="0"/>
    <xf numFmtId="209" fontId="100" fillId="0" borderId="0"/>
    <xf numFmtId="209" fontId="100" fillId="0" borderId="0"/>
    <xf numFmtId="209" fontId="100" fillId="0" borderId="0"/>
    <xf numFmtId="209" fontId="100" fillId="0" borderId="0"/>
    <xf numFmtId="209" fontId="100" fillId="0" borderId="0"/>
    <xf numFmtId="209" fontId="100" fillId="0" borderId="0"/>
    <xf numFmtId="209" fontId="100" fillId="0" borderId="0"/>
    <xf numFmtId="209" fontId="100" fillId="0" borderId="0"/>
    <xf numFmtId="209" fontId="100" fillId="0" borderId="0"/>
    <xf numFmtId="176" fontId="5" fillId="0" borderId="0" applyNumberFormat="0" applyFill="0" applyBorder="0" applyAlignment="0">
      <alignment horizontal="left"/>
    </xf>
    <xf numFmtId="0" fontId="17" fillId="0" borderId="0" applyNumberFormat="0" applyFill="0" applyBorder="0" applyAlignment="0" applyProtection="0">
      <alignment vertical="top"/>
      <protection locked="0"/>
    </xf>
    <xf numFmtId="38" fontId="36" fillId="0" borderId="0"/>
    <xf numFmtId="0" fontId="73" fillId="5" borderId="0" applyNumberFormat="0" applyBorder="0" applyAlignment="0" applyProtection="0">
      <alignment vertical="center"/>
    </xf>
    <xf numFmtId="0" fontId="18" fillId="0" borderId="0">
      <protection locked="0"/>
    </xf>
    <xf numFmtId="228" fontId="9" fillId="0" borderId="13">
      <alignment vertical="center"/>
    </xf>
    <xf numFmtId="0" fontId="18" fillId="0" borderId="0">
      <protection locked="0"/>
    </xf>
    <xf numFmtId="0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36" fillId="0" borderId="0" applyFont="0" applyFill="0" applyBorder="0" applyAlignment="0" applyProtection="0"/>
    <xf numFmtId="0" fontId="136" fillId="0" borderId="0" applyFont="0" applyFill="0" applyBorder="0" applyAlignment="0" applyProtection="0"/>
    <xf numFmtId="0" fontId="9" fillId="27" borderId="20" applyNumberFormat="0" applyFont="0" applyAlignment="0" applyProtection="0">
      <alignment vertical="center"/>
    </xf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39" fontId="20" fillId="0" borderId="1" applyFont="0" applyFill="0" applyBorder="0">
      <alignment horizontal="right" vertical="center"/>
    </xf>
    <xf numFmtId="0" fontId="137" fillId="0" borderId="0" applyFont="0" applyFill="0" applyBorder="0" applyAlignment="0" applyProtection="0"/>
    <xf numFmtId="0" fontId="137" fillId="0" borderId="0" applyFont="0" applyFill="0" applyBorder="0" applyAlignment="0" applyProtection="0"/>
    <xf numFmtId="0" fontId="101" fillId="0" borderId="0"/>
    <xf numFmtId="196" fontId="21" fillId="0" borderId="13">
      <alignment horizontal="distributed" vertical="center"/>
    </xf>
    <xf numFmtId="9" fontId="6" fillId="0" borderId="0" applyFont="0" applyFill="0" applyBorder="0" applyAlignment="0" applyProtection="0"/>
    <xf numFmtId="10" fontId="36" fillId="0" borderId="0" applyFill="0" applyBorder="0" applyProtection="0">
      <alignment horizontal="right"/>
    </xf>
    <xf numFmtId="9" fontId="138" fillId="0" borderId="0" applyFont="0" applyFill="0" applyBorder="0" applyAlignment="0" applyProtection="0"/>
    <xf numFmtId="0" fontId="75" fillId="28" borderId="0" applyNumberFormat="0" applyBorder="0" applyAlignment="0" applyProtection="0">
      <alignment vertical="center"/>
    </xf>
    <xf numFmtId="3" fontId="102" fillId="0" borderId="21">
      <alignment vertical="center"/>
    </xf>
    <xf numFmtId="180" fontId="5" fillId="0" borderId="22" applyFont="0" applyFill="0" applyAlignment="0" applyProtection="0">
      <alignment horizontal="center" vertical="center"/>
    </xf>
    <xf numFmtId="0" fontId="59" fillId="0" borderId="0" applyFont="0" applyFill="0" applyBorder="0" applyAlignment="0" applyProtection="0"/>
    <xf numFmtId="0" fontId="76" fillId="0" borderId="0"/>
    <xf numFmtId="0" fontId="59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4" fillId="29" borderId="23">
      <alignment horizontal="distributed" vertical="center"/>
    </xf>
    <xf numFmtId="0" fontId="77" fillId="0" borderId="0" applyNumberFormat="0" applyFill="0" applyBorder="0" applyAlignment="0" applyProtection="0">
      <alignment vertical="center"/>
    </xf>
    <xf numFmtId="0" fontId="78" fillId="30" borderId="24" applyNumberFormat="0" applyAlignment="0" applyProtection="0">
      <alignment vertical="center"/>
    </xf>
    <xf numFmtId="177" fontId="22" fillId="0" borderId="25">
      <alignment vertical="center"/>
    </xf>
    <xf numFmtId="193" fontId="23" fillId="0" borderId="26">
      <alignment vertical="center"/>
    </xf>
    <xf numFmtId="194" fontId="13" fillId="0" borderId="1">
      <alignment vertical="center"/>
    </xf>
    <xf numFmtId="192" fontId="5" fillId="0" borderId="0">
      <alignment vertical="center"/>
    </xf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9" fillId="0" borderId="0"/>
    <xf numFmtId="0" fontId="24" fillId="0" borderId="27"/>
    <xf numFmtId="0" fontId="25" fillId="0" borderId="13">
      <alignment vertical="center"/>
    </xf>
    <xf numFmtId="0" fontId="79" fillId="0" borderId="28" applyNumberFormat="0" applyFill="0" applyAlignment="0" applyProtection="0">
      <alignment vertical="center"/>
    </xf>
    <xf numFmtId="0" fontId="80" fillId="0" borderId="29" applyNumberFormat="0" applyFill="0" applyAlignment="0" applyProtection="0">
      <alignment vertical="center"/>
    </xf>
    <xf numFmtId="196" fontId="26" fillId="0" borderId="30">
      <alignment vertical="center"/>
    </xf>
    <xf numFmtId="196" fontId="6" fillId="0" borderId="13">
      <alignment vertical="center"/>
    </xf>
    <xf numFmtId="0" fontId="81" fillId="9" borderId="19" applyNumberFormat="0" applyAlignment="0" applyProtection="0">
      <alignment vertical="center"/>
    </xf>
    <xf numFmtId="4" fontId="18" fillId="0" borderId="0">
      <protection locked="0"/>
    </xf>
    <xf numFmtId="0" fontId="103" fillId="0" borderId="0"/>
    <xf numFmtId="4" fontId="74" fillId="0" borderId="0">
      <protection locked="0"/>
    </xf>
    <xf numFmtId="3" fontId="27" fillId="0" borderId="0" applyFont="0" applyFill="0" applyBorder="0" applyAlignment="0" applyProtection="0"/>
    <xf numFmtId="0" fontId="26" fillId="0" borderId="25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31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5" fillId="0" borderId="33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196" fontId="28" fillId="0" borderId="13">
      <alignment vertical="center"/>
    </xf>
    <xf numFmtId="196" fontId="29" fillId="0" borderId="13">
      <alignment vertical="center"/>
    </xf>
    <xf numFmtId="196" fontId="29" fillId="0" borderId="13">
      <alignment vertical="center"/>
    </xf>
    <xf numFmtId="196" fontId="29" fillId="0" borderId="13">
      <alignment vertical="center"/>
    </xf>
    <xf numFmtId="0" fontId="30" fillId="0" borderId="0">
      <alignment vertical="center"/>
    </xf>
    <xf numFmtId="196" fontId="31" fillId="0" borderId="13">
      <alignment vertical="center"/>
    </xf>
    <xf numFmtId="0" fontId="86" fillId="6" borderId="0" applyNumberFormat="0" applyBorder="0" applyAlignment="0" applyProtection="0">
      <alignment vertical="center"/>
    </xf>
    <xf numFmtId="196" fontId="32" fillId="0" borderId="13">
      <alignment vertical="center"/>
    </xf>
    <xf numFmtId="196" fontId="5" fillId="0" borderId="13">
      <alignment vertical="center"/>
      <protection locked="0"/>
    </xf>
    <xf numFmtId="183" fontId="33" fillId="0" borderId="0">
      <alignment vertical="center"/>
    </xf>
    <xf numFmtId="0" fontId="34" fillId="0" borderId="0">
      <alignment vertical="center"/>
      <protection locked="0"/>
    </xf>
    <xf numFmtId="0" fontId="35" fillId="0" borderId="13">
      <alignment horizontal="distributed" vertical="center"/>
    </xf>
    <xf numFmtId="0" fontId="9" fillId="0" borderId="0"/>
    <xf numFmtId="0" fontId="87" fillId="26" borderId="34" applyNumberFormat="0" applyAlignment="0" applyProtection="0">
      <alignment vertical="center"/>
    </xf>
    <xf numFmtId="178" fontId="9" fillId="0" borderId="0" applyFont="0" applyFill="0" applyBorder="0" applyAlignment="0" applyProtection="0"/>
    <xf numFmtId="178" fontId="9" fillId="0" borderId="35"/>
    <xf numFmtId="9" fontId="37" fillId="0" borderId="0"/>
    <xf numFmtId="43" fontId="96" fillId="0" borderId="0" applyFont="0" applyFill="0" applyBorder="0" applyAlignment="0" applyProtection="0"/>
    <xf numFmtId="229" fontId="9" fillId="0" borderId="0" applyFont="0" applyFill="0" applyBorder="0" applyAlignment="0" applyProtection="0"/>
    <xf numFmtId="180" fontId="104" fillId="0" borderId="0" applyFont="0" applyFill="0" applyBorder="0" applyAlignment="0" applyProtection="0"/>
    <xf numFmtId="190" fontId="104" fillId="0" borderId="0" applyFont="0" applyFill="0" applyBorder="0" applyAlignment="0" applyProtection="0"/>
    <xf numFmtId="180" fontId="5" fillId="0" borderId="0">
      <protection locked="0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0" fillId="0" borderId="0">
      <alignment vertical="center"/>
    </xf>
    <xf numFmtId="0" fontId="9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96" fontId="38" fillId="0" borderId="13">
      <alignment horizontal="distributed" vertical="center"/>
    </xf>
    <xf numFmtId="0" fontId="105" fillId="0" borderId="0"/>
    <xf numFmtId="0" fontId="5" fillId="0" borderId="0"/>
    <xf numFmtId="0" fontId="37" fillId="0" borderId="11">
      <alignment horizontal="center" vertical="center"/>
    </xf>
    <xf numFmtId="190" fontId="88" fillId="0" borderId="11"/>
    <xf numFmtId="0" fontId="18" fillId="0" borderId="18">
      <protection locked="0"/>
    </xf>
    <xf numFmtId="3" fontId="106" fillId="0" borderId="0" applyFont="0" applyFill="0" applyBorder="0" applyAlignment="0" applyProtection="0"/>
    <xf numFmtId="178" fontId="11" fillId="0" borderId="0" applyFont="0" applyFill="0" applyBorder="0" applyAlignment="0" applyProtection="0"/>
    <xf numFmtId="3" fontId="36" fillId="0" borderId="36">
      <alignment vertical="center"/>
    </xf>
    <xf numFmtId="191" fontId="5" fillId="0" borderId="0">
      <protection locked="0"/>
    </xf>
    <xf numFmtId="188" fontId="5" fillId="0" borderId="0">
      <protection locked="0"/>
    </xf>
    <xf numFmtId="0" fontId="1" fillId="0" borderId="0">
      <alignment vertical="center"/>
    </xf>
    <xf numFmtId="0" fontId="139" fillId="0" borderId="0">
      <alignment vertical="center"/>
    </xf>
    <xf numFmtId="0" fontId="2" fillId="0" borderId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3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9">
    <xf numFmtId="0" fontId="0" fillId="0" borderId="0" xfId="0"/>
    <xf numFmtId="0" fontId="68" fillId="0" borderId="0" xfId="1817" applyFont="1" applyFill="1" applyAlignment="1">
      <alignment vertical="center"/>
    </xf>
    <xf numFmtId="38" fontId="68" fillId="0" borderId="1" xfId="1817" applyNumberFormat="1" applyFont="1" applyFill="1" applyBorder="1" applyAlignment="1">
      <alignment horizontal="center" vertical="center"/>
    </xf>
    <xf numFmtId="38" fontId="68" fillId="0" borderId="1" xfId="1817" applyNumberFormat="1" applyFont="1" applyFill="1" applyBorder="1" applyAlignment="1">
      <alignment horizontal="right" vertical="center"/>
    </xf>
    <xf numFmtId="38" fontId="68" fillId="0" borderId="0" xfId="1817" applyNumberFormat="1" applyFont="1" applyFill="1" applyAlignment="1">
      <alignment horizontal="right" vertical="center"/>
    </xf>
    <xf numFmtId="38" fontId="68" fillId="0" borderId="0" xfId="1817" applyNumberFormat="1" applyFont="1" applyFill="1" applyAlignment="1">
      <alignment horizontal="center" vertical="center"/>
    </xf>
    <xf numFmtId="38" fontId="68" fillId="0" borderId="37" xfId="1817" applyNumberFormat="1" applyFont="1" applyFill="1" applyBorder="1" applyAlignment="1">
      <alignment horizontal="right" vertical="center"/>
    </xf>
    <xf numFmtId="0" fontId="68" fillId="0" borderId="1" xfId="0" applyFont="1" applyFill="1" applyBorder="1" applyAlignment="1">
      <alignment horizontal="left" vertical="center"/>
    </xf>
    <xf numFmtId="0" fontId="68" fillId="0" borderId="1" xfId="0" applyFont="1" applyFill="1" applyBorder="1" applyAlignment="1">
      <alignment horizontal="center" vertical="center"/>
    </xf>
    <xf numFmtId="0" fontId="111" fillId="0" borderId="1" xfId="0" applyFont="1" applyFill="1" applyBorder="1" applyAlignment="1">
      <alignment horizontal="center" vertical="center"/>
    </xf>
    <xf numFmtId="0" fontId="111" fillId="0" borderId="1" xfId="0" applyFont="1" applyFill="1" applyBorder="1" applyAlignment="1">
      <alignment horizontal="left" vertical="center"/>
    </xf>
    <xf numFmtId="0" fontId="68" fillId="0" borderId="1" xfId="1817" applyFont="1" applyFill="1" applyBorder="1" applyAlignment="1">
      <alignment horizontal="left" vertical="center" wrapText="1"/>
    </xf>
    <xf numFmtId="0" fontId="111" fillId="0" borderId="1" xfId="0" applyFont="1" applyFill="1" applyBorder="1" applyAlignment="1">
      <alignment horizontal="left" vertical="center" wrapText="1" shrinkToFit="1"/>
    </xf>
    <xf numFmtId="0" fontId="68" fillId="0" borderId="1" xfId="0" applyFont="1" applyFill="1" applyBorder="1" applyAlignment="1">
      <alignment horizontal="left" vertical="center" wrapText="1" shrinkToFit="1"/>
    </xf>
    <xf numFmtId="0" fontId="111" fillId="0" borderId="1" xfId="0" applyFont="1" applyFill="1" applyBorder="1" applyAlignment="1">
      <alignment horizontal="center" vertical="center" wrapText="1" shrinkToFit="1"/>
    </xf>
    <xf numFmtId="0" fontId="68" fillId="0" borderId="0" xfId="0" applyFont="1" applyFill="1" applyAlignment="1">
      <alignment vertical="center"/>
    </xf>
    <xf numFmtId="0" fontId="91" fillId="0" borderId="1" xfId="0" applyFont="1" applyFill="1" applyBorder="1" applyAlignment="1">
      <alignment horizontal="left" vertical="center"/>
    </xf>
    <xf numFmtId="0" fontId="91" fillId="0" borderId="0" xfId="0" applyFont="1" applyFill="1" applyAlignment="1">
      <alignment vertical="center"/>
    </xf>
    <xf numFmtId="38" fontId="68" fillId="0" borderId="1" xfId="1680" applyNumberFormat="1" applyFont="1" applyFill="1" applyBorder="1" applyAlignment="1">
      <alignment horizontal="center" vertical="center"/>
    </xf>
    <xf numFmtId="38" fontId="68" fillId="0" borderId="1" xfId="1680" applyNumberFormat="1" applyFont="1" applyFill="1" applyBorder="1" applyAlignment="1">
      <alignment vertical="center"/>
    </xf>
    <xf numFmtId="38" fontId="111" fillId="0" borderId="1" xfId="1680" applyNumberFormat="1" applyFont="1" applyFill="1" applyBorder="1" applyAlignment="1">
      <alignment vertical="center"/>
    </xf>
    <xf numFmtId="38" fontId="111" fillId="0" borderId="1" xfId="1680" applyNumberFormat="1" applyFont="1" applyFill="1" applyBorder="1" applyAlignment="1">
      <alignment horizontal="center" vertical="center"/>
    </xf>
    <xf numFmtId="49" fontId="68" fillId="0" borderId="1" xfId="1817" applyNumberFormat="1" applyFont="1" applyFill="1" applyBorder="1" applyAlignment="1">
      <alignment horizontal="center" vertical="center"/>
    </xf>
    <xf numFmtId="38" fontId="68" fillId="0" borderId="1" xfId="1817" applyNumberFormat="1" applyFont="1" applyFill="1" applyBorder="1" applyAlignment="1">
      <alignment vertical="center"/>
    </xf>
    <xf numFmtId="0" fontId="68" fillId="0" borderId="1" xfId="1817" applyFont="1" applyFill="1" applyBorder="1" applyAlignment="1">
      <alignment vertical="center"/>
    </xf>
    <xf numFmtId="38" fontId="68" fillId="0" borderId="37" xfId="1817" applyNumberFormat="1" applyFont="1" applyFill="1" applyBorder="1" applyAlignment="1">
      <alignment vertical="center"/>
    </xf>
    <xf numFmtId="0" fontId="68" fillId="0" borderId="37" xfId="1817" applyFont="1" applyFill="1" applyBorder="1" applyAlignment="1">
      <alignment vertical="center"/>
    </xf>
    <xf numFmtId="0" fontId="68" fillId="0" borderId="1" xfId="0" applyFont="1" applyFill="1" applyBorder="1" applyAlignment="1">
      <alignment horizontal="center" vertical="center" wrapText="1" shrinkToFit="1"/>
    </xf>
    <xf numFmtId="38" fontId="111" fillId="0" borderId="1" xfId="1817" applyNumberFormat="1" applyFont="1" applyFill="1" applyBorder="1" applyAlignment="1">
      <alignment horizontal="center" vertical="center"/>
    </xf>
    <xf numFmtId="38" fontId="111" fillId="0" borderId="1" xfId="1817" applyNumberFormat="1" applyFont="1" applyFill="1" applyBorder="1" applyAlignment="1">
      <alignment horizontal="right" vertical="center"/>
    </xf>
    <xf numFmtId="0" fontId="68" fillId="0" borderId="1" xfId="1817" applyFont="1" applyFill="1" applyBorder="1" applyAlignment="1">
      <alignment horizontal="center" vertical="center" wrapText="1"/>
    </xf>
    <xf numFmtId="0" fontId="68" fillId="0" borderId="1" xfId="1817" applyNumberFormat="1" applyFont="1" applyFill="1" applyBorder="1" applyAlignment="1">
      <alignment horizontal="center" vertical="center"/>
    </xf>
    <xf numFmtId="0" fontId="68" fillId="0" borderId="37" xfId="1817" applyFont="1" applyFill="1" applyBorder="1" applyAlignment="1">
      <alignment horizontal="center" vertical="center"/>
    </xf>
    <xf numFmtId="49" fontId="68" fillId="0" borderId="37" xfId="1817" applyNumberFormat="1" applyFont="1" applyFill="1" applyBorder="1" applyAlignment="1">
      <alignment horizontal="center" vertical="center"/>
    </xf>
    <xf numFmtId="38" fontId="68" fillId="0" borderId="37" xfId="1817" applyNumberFormat="1" applyFont="1" applyFill="1" applyBorder="1" applyAlignment="1">
      <alignment horizontal="center" vertical="center"/>
    </xf>
    <xf numFmtId="0" fontId="112" fillId="0" borderId="1" xfId="0" applyFont="1" applyFill="1" applyBorder="1" applyAlignment="1">
      <alignment horizontal="left" vertical="center"/>
    </xf>
    <xf numFmtId="0" fontId="112" fillId="0" borderId="0" xfId="0" applyFont="1" applyFill="1" applyAlignment="1">
      <alignment vertical="center"/>
    </xf>
    <xf numFmtId="0" fontId="111" fillId="0" borderId="0" xfId="1817" applyFont="1" applyFill="1" applyAlignment="1">
      <alignment vertical="center"/>
    </xf>
    <xf numFmtId="38" fontId="111" fillId="0" borderId="37" xfId="1817" applyNumberFormat="1" applyFont="1" applyFill="1" applyBorder="1" applyAlignment="1">
      <alignment horizontal="right" vertical="center"/>
    </xf>
    <xf numFmtId="0" fontId="111" fillId="0" borderId="1" xfId="1817" applyFont="1" applyFill="1" applyBorder="1" applyAlignment="1">
      <alignment horizontal="left" vertical="center"/>
    </xf>
    <xf numFmtId="0" fontId="111" fillId="0" borderId="1" xfId="1817" applyFont="1" applyFill="1" applyBorder="1" applyAlignment="1">
      <alignment vertical="center"/>
    </xf>
    <xf numFmtId="38" fontId="111" fillId="0" borderId="1" xfId="1817" applyNumberFormat="1" applyFont="1" applyFill="1" applyBorder="1" applyAlignment="1">
      <alignment vertical="center"/>
    </xf>
    <xf numFmtId="0" fontId="68" fillId="0" borderId="0" xfId="1817" applyFont="1" applyFill="1" applyAlignment="1">
      <alignment vertical="center" wrapText="1"/>
    </xf>
    <xf numFmtId="0" fontId="68" fillId="0" borderId="0" xfId="1817" applyNumberFormat="1" applyFont="1" applyFill="1" applyAlignment="1">
      <alignment horizontal="center" vertical="center"/>
    </xf>
    <xf numFmtId="49" fontId="68" fillId="0" borderId="0" xfId="1817" applyNumberFormat="1" applyFont="1" applyFill="1" applyAlignment="1">
      <alignment horizontal="center" vertical="center"/>
    </xf>
    <xf numFmtId="38" fontId="68" fillId="0" borderId="0" xfId="1817" applyNumberFormat="1" applyFont="1" applyFill="1" applyAlignment="1">
      <alignment vertical="center"/>
    </xf>
    <xf numFmtId="0" fontId="111" fillId="0" borderId="1" xfId="1817" applyFont="1" applyFill="1" applyBorder="1" applyAlignment="1">
      <alignment horizontal="center" vertical="center" wrapText="1"/>
    </xf>
    <xf numFmtId="0" fontId="111" fillId="0" borderId="1" xfId="1817" applyNumberFormat="1" applyFont="1" applyFill="1" applyBorder="1" applyAlignment="1">
      <alignment horizontal="center" vertical="center"/>
    </xf>
    <xf numFmtId="0" fontId="111" fillId="0" borderId="37" xfId="1817" applyFont="1" applyFill="1" applyBorder="1" applyAlignment="1">
      <alignment horizontal="center" vertical="center"/>
    </xf>
    <xf numFmtId="49" fontId="111" fillId="0" borderId="37" xfId="1817" applyNumberFormat="1" applyFont="1" applyFill="1" applyBorder="1" applyAlignment="1">
      <alignment horizontal="center" vertical="center"/>
    </xf>
    <xf numFmtId="38" fontId="111" fillId="0" borderId="37" xfId="1817" applyNumberFormat="1" applyFont="1" applyFill="1" applyBorder="1" applyAlignment="1">
      <alignment horizontal="center" vertical="center"/>
    </xf>
    <xf numFmtId="0" fontId="68" fillId="0" borderId="1" xfId="1817" applyFont="1" applyFill="1" applyBorder="1" applyAlignment="1">
      <alignment horizontal="left" vertical="center"/>
    </xf>
    <xf numFmtId="0" fontId="68" fillId="0" borderId="1" xfId="0" applyFont="1" applyFill="1" applyBorder="1" applyAlignment="1">
      <alignment horizontal="left" vertical="center" shrinkToFit="1"/>
    </xf>
    <xf numFmtId="0" fontId="111" fillId="31" borderId="1" xfId="0" applyFont="1" applyFill="1" applyBorder="1" applyAlignment="1">
      <alignment horizontal="center" vertical="center"/>
    </xf>
    <xf numFmtId="38" fontId="111" fillId="31" borderId="1" xfId="1817" applyNumberFormat="1" applyFont="1" applyFill="1" applyBorder="1" applyAlignment="1">
      <alignment horizontal="center" vertical="center"/>
    </xf>
    <xf numFmtId="38" fontId="111" fillId="31" borderId="1" xfId="1817" applyNumberFormat="1" applyFont="1" applyFill="1" applyBorder="1" applyAlignment="1">
      <alignment horizontal="right" vertical="center"/>
    </xf>
    <xf numFmtId="38" fontId="111" fillId="31" borderId="1" xfId="1680" applyNumberFormat="1" applyFont="1" applyFill="1" applyBorder="1" applyAlignment="1">
      <alignment vertical="center"/>
    </xf>
    <xf numFmtId="0" fontId="111" fillId="31" borderId="1" xfId="0" applyFont="1" applyFill="1" applyBorder="1" applyAlignment="1">
      <alignment horizontal="center" vertical="center" wrapText="1" shrinkToFit="1"/>
    </xf>
    <xf numFmtId="0" fontId="111" fillId="31" borderId="1" xfId="1817" applyNumberFormat="1" applyFont="1" applyFill="1" applyBorder="1" applyAlignment="1">
      <alignment horizontal="center" vertical="center"/>
    </xf>
    <xf numFmtId="49" fontId="111" fillId="31" borderId="1" xfId="1817" applyNumberFormat="1" applyFont="1" applyFill="1" applyBorder="1" applyAlignment="1">
      <alignment horizontal="center" vertical="center"/>
    </xf>
    <xf numFmtId="38" fontId="111" fillId="31" borderId="1" xfId="1817" applyNumberFormat="1" applyFont="1" applyFill="1" applyBorder="1" applyAlignment="1">
      <alignment vertical="center"/>
    </xf>
    <xf numFmtId="0" fontId="111" fillId="31" borderId="1" xfId="1817" applyFont="1" applyFill="1" applyBorder="1" applyAlignment="1">
      <alignment vertical="center"/>
    </xf>
    <xf numFmtId="0" fontId="111" fillId="31" borderId="0" xfId="1817" applyFont="1" applyFill="1" applyAlignment="1">
      <alignment vertical="center"/>
    </xf>
    <xf numFmtId="38" fontId="111" fillId="31" borderId="1" xfId="1680" applyNumberFormat="1" applyFont="1" applyFill="1" applyBorder="1" applyAlignment="1">
      <alignment horizontal="center" vertical="center"/>
    </xf>
    <xf numFmtId="0" fontId="68" fillId="31" borderId="1" xfId="0" applyFont="1" applyFill="1" applyBorder="1" applyAlignment="1">
      <alignment horizontal="left" vertical="center"/>
    </xf>
    <xf numFmtId="0" fontId="68" fillId="31" borderId="0" xfId="0" applyFont="1" applyFill="1" applyAlignment="1">
      <alignment vertical="center"/>
    </xf>
    <xf numFmtId="0" fontId="111" fillId="32" borderId="1" xfId="0" applyFont="1" applyFill="1" applyBorder="1" applyAlignment="1">
      <alignment horizontal="center" vertical="center" wrapText="1" shrinkToFit="1"/>
    </xf>
    <xf numFmtId="0" fontId="111" fillId="32" borderId="1" xfId="0" applyFont="1" applyFill="1" applyBorder="1" applyAlignment="1">
      <alignment horizontal="center" vertical="center"/>
    </xf>
    <xf numFmtId="38" fontId="111" fillId="32" borderId="1" xfId="1680" applyNumberFormat="1" applyFont="1" applyFill="1" applyBorder="1" applyAlignment="1">
      <alignment horizontal="center" vertical="center"/>
    </xf>
    <xf numFmtId="38" fontId="111" fillId="32" borderId="1" xfId="1680" applyNumberFormat="1" applyFont="1" applyFill="1" applyBorder="1" applyAlignment="1">
      <alignment vertical="center"/>
    </xf>
    <xf numFmtId="38" fontId="111" fillId="32" borderId="1" xfId="1817" applyNumberFormat="1" applyFont="1" applyFill="1" applyBorder="1" applyAlignment="1">
      <alignment vertical="center"/>
    </xf>
    <xf numFmtId="0" fontId="111" fillId="32" borderId="1" xfId="0" applyFont="1" applyFill="1" applyBorder="1" applyAlignment="1">
      <alignment horizontal="left" vertical="center"/>
    </xf>
    <xf numFmtId="0" fontId="111" fillId="32" borderId="0" xfId="0" applyFont="1" applyFill="1" applyAlignment="1">
      <alignment vertical="center"/>
    </xf>
    <xf numFmtId="0" fontId="111" fillId="33" borderId="1" xfId="0" applyFont="1" applyFill="1" applyBorder="1" applyAlignment="1">
      <alignment horizontal="center" vertical="center"/>
    </xf>
    <xf numFmtId="0" fontId="68" fillId="33" borderId="1" xfId="0" applyFont="1" applyFill="1" applyBorder="1" applyAlignment="1">
      <alignment horizontal="center" vertical="center"/>
    </xf>
    <xf numFmtId="38" fontId="68" fillId="33" borderId="1" xfId="1817" applyNumberFormat="1" applyFont="1" applyFill="1" applyBorder="1" applyAlignment="1">
      <alignment horizontal="center" vertical="center"/>
    </xf>
    <xf numFmtId="38" fontId="68" fillId="33" borderId="1" xfId="1817" applyNumberFormat="1" applyFont="1" applyFill="1" applyBorder="1" applyAlignment="1">
      <alignment horizontal="right" vertical="center"/>
    </xf>
    <xf numFmtId="38" fontId="111" fillId="33" borderId="1" xfId="1817" applyNumberFormat="1" applyFont="1" applyFill="1" applyBorder="1" applyAlignment="1">
      <alignment horizontal="right" vertical="center"/>
    </xf>
    <xf numFmtId="38" fontId="68" fillId="33" borderId="1" xfId="1680" applyNumberFormat="1" applyFont="1" applyFill="1" applyBorder="1" applyAlignment="1">
      <alignment vertical="center"/>
    </xf>
    <xf numFmtId="0" fontId="91" fillId="33" borderId="1" xfId="0" applyFont="1" applyFill="1" applyBorder="1" applyAlignment="1">
      <alignment horizontal="left" vertical="center"/>
    </xf>
    <xf numFmtId="0" fontId="91" fillId="33" borderId="0" xfId="0" applyFont="1" applyFill="1" applyAlignment="1">
      <alignment vertical="center"/>
    </xf>
    <xf numFmtId="38" fontId="111" fillId="33" borderId="1" xfId="1817" applyNumberFormat="1" applyFont="1" applyFill="1" applyBorder="1" applyAlignment="1">
      <alignment horizontal="center" vertical="center"/>
    </xf>
    <xf numFmtId="38" fontId="111" fillId="33" borderId="1" xfId="1680" applyNumberFormat="1" applyFont="1" applyFill="1" applyBorder="1" applyAlignment="1">
      <alignment vertical="center"/>
    </xf>
    <xf numFmtId="0" fontId="112" fillId="33" borderId="1" xfId="0" applyFont="1" applyFill="1" applyBorder="1" applyAlignment="1">
      <alignment horizontal="left" vertical="center"/>
    </xf>
    <xf numFmtId="0" fontId="112" fillId="33" borderId="0" xfId="0" applyFont="1" applyFill="1" applyAlignment="1">
      <alignment vertical="center"/>
    </xf>
    <xf numFmtId="0" fontId="111" fillId="0" borderId="1" xfId="1817" applyFont="1" applyFill="1" applyBorder="1" applyAlignment="1">
      <alignment horizontal="center" vertical="center" wrapText="1"/>
    </xf>
    <xf numFmtId="0" fontId="111" fillId="0" borderId="1" xfId="1817" applyNumberFormat="1" applyFont="1" applyFill="1" applyBorder="1" applyAlignment="1">
      <alignment horizontal="center" vertical="center"/>
    </xf>
    <xf numFmtId="0" fontId="111" fillId="0" borderId="38" xfId="1817" applyFont="1" applyFill="1" applyBorder="1" applyAlignment="1">
      <alignment horizontal="center" vertical="center"/>
    </xf>
    <xf numFmtId="0" fontId="111" fillId="0" borderId="37" xfId="1817" applyFont="1" applyFill="1" applyBorder="1" applyAlignment="1">
      <alignment horizontal="center" vertical="center"/>
    </xf>
    <xf numFmtId="49" fontId="111" fillId="0" borderId="38" xfId="1817" applyNumberFormat="1" applyFont="1" applyFill="1" applyBorder="1" applyAlignment="1">
      <alignment horizontal="center" vertical="center"/>
    </xf>
    <xf numFmtId="49" fontId="111" fillId="0" borderId="37" xfId="1817" applyNumberFormat="1" applyFont="1" applyFill="1" applyBorder="1" applyAlignment="1">
      <alignment horizontal="center" vertical="center"/>
    </xf>
    <xf numFmtId="38" fontId="111" fillId="0" borderId="38" xfId="1817" applyNumberFormat="1" applyFont="1" applyFill="1" applyBorder="1" applyAlignment="1">
      <alignment horizontal="center" vertical="center"/>
    </xf>
    <xf numFmtId="38" fontId="111" fillId="0" borderId="37" xfId="1817" applyNumberFormat="1" applyFont="1" applyFill="1" applyBorder="1" applyAlignment="1">
      <alignment horizontal="center" vertical="center"/>
    </xf>
    <xf numFmtId="38" fontId="111" fillId="0" borderId="39" xfId="1817" applyNumberFormat="1" applyFont="1" applyFill="1" applyBorder="1" applyAlignment="1">
      <alignment horizontal="center" vertical="center"/>
    </xf>
    <xf numFmtId="38" fontId="111" fillId="0" borderId="40" xfId="1817" applyNumberFormat="1" applyFont="1" applyFill="1" applyBorder="1" applyAlignment="1">
      <alignment horizontal="center" vertical="center"/>
    </xf>
    <xf numFmtId="0" fontId="68" fillId="0" borderId="38" xfId="0" applyFont="1" applyFill="1" applyBorder="1" applyAlignment="1">
      <alignment horizontal="left" vertical="center" wrapText="1"/>
    </xf>
    <xf numFmtId="0" fontId="68" fillId="0" borderId="37" xfId="0" applyFont="1" applyFill="1" applyBorder="1" applyAlignment="1">
      <alignment horizontal="left" vertical="center" wrapText="1"/>
    </xf>
    <xf numFmtId="0" fontId="68" fillId="0" borderId="17" xfId="0" applyFont="1" applyFill="1" applyBorder="1" applyAlignment="1">
      <alignment horizontal="left" vertical="center"/>
    </xf>
    <xf numFmtId="0" fontId="68" fillId="0" borderId="37" xfId="0" applyFont="1" applyFill="1" applyBorder="1" applyAlignment="1">
      <alignment horizontal="left" vertical="center"/>
    </xf>
  </cellXfs>
  <cellStyles count="1834">
    <cellStyle name=" " xfId="1"/>
    <cellStyle name=" _97연말" xfId="2"/>
    <cellStyle name=" _97연말_전기BM내역(Dubai DCP)_080520" xfId="3"/>
    <cellStyle name=" _97연말_현설용 전기BM내역(멕시코 CGL)_Rev1_080110" xfId="4"/>
    <cellStyle name=" _97연말1" xfId="5"/>
    <cellStyle name=" _97연말1_전기BM내역(Dubai DCP)_080520" xfId="6"/>
    <cellStyle name=" _97연말1_현설용 전기BM내역(멕시코 CGL)_Rev1_080110" xfId="7"/>
    <cellStyle name=" _Book1" xfId="8"/>
    <cellStyle name=" _Book1_전기BM내역(Dubai DCP)_080520" xfId="9"/>
    <cellStyle name=" _Book1_현설용 전기BM내역(멕시코 CGL)_Rev1_080110" xfId="10"/>
    <cellStyle name=" _전기BM내역(Dubai DCP)_080520" xfId="11"/>
    <cellStyle name=" _현설용 전기BM내역(멕시코 CGL)_Rev1_080110" xfId="12"/>
    <cellStyle name="_x000c_.0ül" xfId="13"/>
    <cellStyle name="_x000c_ōᅺb0ōᆊbXōᆚbōᆪb¨ōᆺb섄ōᇊb섰ōᇚb셌ōᇪb셨ōᇺb손ōሊbÌōሚbôōሪbŀōሺbŨōቊbƀōቚb솴ōቪb쇌ōቺb쇬ōኊb숄ōኚb술ōኪbƜōኺbƸōዊbǜōዚbǸōዪbɄō" xfId="14"/>
    <cellStyle name="&quot;" xfId="15"/>
    <cellStyle name="&quot;_china" xfId="16"/>
    <cellStyle name="&quot;큰제목&quot;" xfId="17"/>
    <cellStyle name="#,##0" xfId="18"/>
    <cellStyle name="?(2)" xfId="19"/>
    <cellStyle name="?? [0.00]_NT Server " xfId="20"/>
    <cellStyle name="?? [0]_????? " xfId="21"/>
    <cellStyle name="??&amp;O?&amp;H?_x0008__x000f__x0007_?_x0007__x0001__x0001_" xfId="22"/>
    <cellStyle name="??&amp;O?&amp;H?_x0008_??_x0007__x0001__x0001_" xfId="23"/>
    <cellStyle name="???­ [0]_INQUIRY ¿?¾÷?ß?ø " xfId="24"/>
    <cellStyle name="???­_INQUIRY ¿?¾÷?ß?ø " xfId="25"/>
    <cellStyle name="???Ø_??¾÷º?º° ??°? " xfId="26"/>
    <cellStyle name="??_????? " xfId="27"/>
    <cellStyle name="?Þ¸¶ [0]_INQUIRY ¿?¾÷?ß?ø " xfId="28"/>
    <cellStyle name="?Þ¸¶_INQUIRY ¿?¾÷?ß?ø " xfId="29"/>
    <cellStyle name="?W?_laroux" xfId="30"/>
    <cellStyle name="?렑띙귒궻긪귽긬?깏깛긏" xfId="31"/>
    <cellStyle name="?曹%U?&amp;H?_x0008_?s_x000a__x0007__x0001__x0001_" xfId="32"/>
    <cellStyle name="?珠??? " xfId="33"/>
    <cellStyle name="_(가)실행" xfId="34"/>
    <cellStyle name="_▷기본자료기록" xfId="35"/>
    <cellStyle name="_▷기본자료기록_견적내역" xfId="36"/>
    <cellStyle name="_▷기본자료기록_기흥TN내역" xfId="37"/>
    <cellStyle name="_▷기본자료기록_기흥TN설비전기BM" xfId="38"/>
    <cellStyle name="_▷기본자료기록_변경계약" xfId="39"/>
    <cellStyle name="_▷기본자료기록_설계변경물량산출근거" xfId="40"/>
    <cellStyle name="_▷기본자료기록_잠원동2차아파트내역" xfId="41"/>
    <cellStyle name="_▷기본자료들" xfId="42"/>
    <cellStyle name="_▷기본자료들_견적내역" xfId="43"/>
    <cellStyle name="_▷기본자료들_기흥TN내역" xfId="44"/>
    <cellStyle name="_▷기본자료들_기흥TN설비전기BM" xfId="45"/>
    <cellStyle name="_▷기본자료들_변경계약" xfId="46"/>
    <cellStyle name="_▷기본자료들_설계변경물량산출근거" xfId="47"/>
    <cellStyle name="_▷기본자료들_잠원동2차아파트내역" xfId="48"/>
    <cellStyle name="_02-02-P004 마가렛트호텔현설용물량" xfId="49"/>
    <cellStyle name="_02-02-P007 온양반도체" xfId="50"/>
    <cellStyle name="_02-03-P003 삼성전기 수원공장 전기공사" xfId="51"/>
    <cellStyle name="_02-03-P006 삼성전자2단지공사" xfId="52"/>
    <cellStyle name="_02-03-P007 아산페기물매립장" xfId="53"/>
    <cellStyle name="_02-03-P011-01 삼성전자2단지 폐수처리시설공사" xfId="54"/>
    <cellStyle name="_02-11-P002 서초 오피스텔신축전기공사" xfId="55"/>
    <cellStyle name="_03-02-P005 R-3 추가전기공사" xfId="56"/>
    <cellStyle name="_0303021 천안전지동 신축공사" xfId="57"/>
    <cellStyle name="_030306 수도권폐가전설비" xfId="58"/>
    <cellStyle name="_030306 안산홈플러스 내역" xfId="59"/>
    <cellStyle name="_030306의정부 홈플러스 내역서" xfId="60"/>
    <cellStyle name="_030320 삼성화재 서초사옥 신축공사" xfId="61"/>
    <cellStyle name="_030320 용인마북리 최종정산" xfId="62"/>
    <cellStyle name="_030321 수원공장전기공사." xfId="63"/>
    <cellStyle name="_030321 용인국경연리모델링일반전기공사" xfId="64"/>
    <cellStyle name="_030326 국제경영관" xfId="65"/>
    <cellStyle name="_03-03-P003 수도권 전기계장내역서" xfId="66"/>
    <cellStyle name="_03-03-P003-01 수도권 전기계장내역서" xfId="67"/>
    <cellStyle name="_03-03-P009 용역동 전기공사." xfId="68"/>
    <cellStyle name="_03-03-P012-01 수원공장설계변경내역서" xfId="69"/>
    <cellStyle name="_03-03-P014 천안C-6 가설공사" xfId="70"/>
    <cellStyle name="_03-03-P015 아산코닝 KA 7~8 전기공사" xfId="71"/>
    <cellStyle name="_030902 아산154KV 관로 전기공사" xfId="72"/>
    <cellStyle name="_03-10-P005 속초 e-mart" xfId="73"/>
    <cellStyle name="_03-10-P006 청담 E-MART (version 1)" xfId="74"/>
    <cellStyle name="_03-10-P007 사상e-mart 개보수" xfId="75"/>
    <cellStyle name="_031113 삼성코닝정밀유리 제2공장 전기계장공사" xfId="76"/>
    <cellStyle name="_031113 성형동 KC09~12LINE 전기계장공사" xfId="77"/>
    <cellStyle name="_031113 탕정배수지공사." xfId="78"/>
    <cellStyle name="_03-13-P013 우림양평역보보컨트리" xfId="79"/>
    <cellStyle name="_03-13-P016 CGV 부천점전기고앗" xfId="80"/>
    <cellStyle name="_040513실행 " xfId="81"/>
    <cellStyle name="_07-02-P008 서초화재신축공사" xfId="82"/>
    <cellStyle name="_07-02-P013 세종대 임시동력" xfId="83"/>
    <cellStyle name="_1.실행(11월27일 현재)" xfId="84"/>
    <cellStyle name="_1.유라엘텍 추가장비견적서 (내부용)" xfId="85"/>
    <cellStyle name="_153600설계변경(전지3기)rev-050321" xfId="86"/>
    <cellStyle name="_2005.10.10 견적내역서집계표양식 발송용" xfId="87"/>
    <cellStyle name="_20070416_개찰서 양식_가스설비_전기" xfId="88"/>
    <cellStyle name="_24시간공조기견적서(비텍이엔지)" xfId="89"/>
    <cellStyle name="_3-8.동력산출서" xfId="90"/>
    <cellStyle name="_4.용역동연결동기타전기공사현" xfId="91"/>
    <cellStyle name="_6.계장공사" xfId="92"/>
    <cellStyle name="_73억짜리 MAIN &amp; HOOK_UP(현설에 따른 견적 최종판)" xfId="93"/>
    <cellStyle name="_8.계장공사" xfId="94"/>
    <cellStyle name="_AOI ROOM 항온항습기 설치 견적서" xfId="95"/>
    <cellStyle name="_Book1" xfId="96"/>
    <cellStyle name="_Book2" xfId="97"/>
    <cellStyle name="_Book2_견적내역" xfId="98"/>
    <cellStyle name="_Book2_기흥TN내역" xfId="99"/>
    <cellStyle name="_Book2_기흥TN설비전기BM" xfId="100"/>
    <cellStyle name="_Book2_변경계약" xfId="101"/>
    <cellStyle name="_Book2_설계변경물량산출근거" xfId="102"/>
    <cellStyle name="_Book2_잠원동2차아파트내역" xfId="103"/>
    <cellStyle name="_fax양식" xfId="104"/>
    <cellStyle name="_H001 용인국경연리모델링일반전기공사" xfId="105"/>
    <cellStyle name="_H001 울산 E-MART 신축공사" xfId="106"/>
    <cellStyle name="_H002 남양주 양지리 쌍용아파트 신축공사" xfId="107"/>
    <cellStyle name="_H003 가평베네스트 신축공사" xfId="108"/>
    <cellStyle name="_H003 삼성화재 서초사옥 신축공사" xfId="109"/>
    <cellStyle name="_H003 아산t.c 자방산업단지 폐수종말처리장 전기공사" xfId="110"/>
    <cellStyle name="_H003-1 삼성화재 서초사옥 신축공사" xfId="111"/>
    <cellStyle name="_H006 신세계 도곡점 식품관 신축공사" xfId="112"/>
    <cellStyle name="_HB11-03" xfId="113"/>
    <cellStyle name="_HB11-03_030902 아산154KV 관로 전기공사" xfId="114"/>
    <cellStyle name="_HB11-03_030902 아산154KV 관로 전기공사_무량산출()" xfId="115"/>
    <cellStyle name="_HB11-03_030902 아산154KV 관로 전기공사_무량산출()_Inst. BM(한국항공_사천)" xfId="116"/>
    <cellStyle name="_HB11-03_030902 아산154KV 관로 전기공사_무량산출()_무량산출()" xfId="117"/>
    <cellStyle name="_HB11-03_030902 아산154KV 관로 전기공사_무량산출()_무량산출(신설조립공장)" xfId="118"/>
    <cellStyle name="_HB11-03_무량산출()" xfId="119"/>
    <cellStyle name="_HB11-03_무량산출()_Inst. BM(한국항공_사천)" xfId="120"/>
    <cellStyle name="_HB11-03_무량산출()_무량산출()" xfId="121"/>
    <cellStyle name="_HB11-03_무량산출()_무량산출(신설조립공장)" xfId="122"/>
    <cellStyle name="_hi02-03" xfId="123"/>
    <cellStyle name="_LDLED설계변경갑지" xfId="124"/>
    <cellStyle name="_MAIN_&amp;_HOOK_UP_훅업50%할증(05.08.10)" xfId="125"/>
    <cellStyle name="_MLCC 2차 공사 기성 1회" xfId="126"/>
    <cellStyle name="_P003-00 삼성제일병원" xfId="127"/>
    <cellStyle name="_P6 TMAH(0.38%) Mixing 견적서" xfId="128"/>
    <cellStyle name="_PKG 견적서(실행포함)" xfId="129"/>
    <cellStyle name="_UT_MAIN견적(05.07.29)" xfId="130"/>
    <cellStyle name="_Virus" xfId="131"/>
    <cellStyle name="_가실행양식" xfId="132"/>
    <cellStyle name="_갑지양식" xfId="133"/>
    <cellStyle name="_갑지양식_견적내역" xfId="134"/>
    <cellStyle name="_갑지양식_기흥TN내역" xfId="135"/>
    <cellStyle name="_갑지양식_기흥TN설비전기BM" xfId="136"/>
    <cellStyle name="_갑지양식_변경계약" xfId="137"/>
    <cellStyle name="_갑지양식_설계변경물량산출근거" xfId="138"/>
    <cellStyle name="_갑지양식_잠원동2차아파트내역" xfId="139"/>
    <cellStyle name="_강릉남산교-제출본" xfId="140"/>
    <cellStyle name="_강릉남산교-제출본_견적내역" xfId="141"/>
    <cellStyle name="_강릉남산교-제출본_기흥TN내역" xfId="142"/>
    <cellStyle name="_강릉남산교-제출본_기흥TN설비전기BM" xfId="143"/>
    <cellStyle name="_강릉남산교-제출본_변경계약" xfId="144"/>
    <cellStyle name="_강릉남산교-제출본_설계변경물량산출근거" xfId="145"/>
    <cellStyle name="_강릉남산교-제출본_잠원동2차아파트내역" xfId="146"/>
    <cellStyle name="_견적1228" xfId="147"/>
    <cellStyle name="_견적공종대비" xfId="148"/>
    <cellStyle name="_견적내역" xfId="149"/>
    <cellStyle name="_견적내역서(배관공사)(1)" xfId="150"/>
    <cellStyle name="_견적서" xfId="151"/>
    <cellStyle name="_견적서(A안)" xfId="152"/>
    <cellStyle name="_견적서(바이오톡스텍)-(녹십자EM)" xfId="153"/>
    <cellStyle name="_견적서(성도용)FINAL" xfId="154"/>
    <cellStyle name="_견적서갑지양식" xfId="155"/>
    <cellStyle name="_견적서갑지양식_견적내역" xfId="156"/>
    <cellStyle name="_견적서갑지양식_기흥TN내역" xfId="157"/>
    <cellStyle name="_견적서갑지양식_기흥TN설비전기BM" xfId="158"/>
    <cellStyle name="_견적서갑지양식_변경계약" xfId="159"/>
    <cellStyle name="_견적서갑지양식_설계변경물량산출근거" xfId="160"/>
    <cellStyle name="_견적서갑지양식_잠원동2차아파트내역" xfId="161"/>
    <cellStyle name="_견적서양식" xfId="162"/>
    <cellStyle name="_견적서집계" xfId="163"/>
    <cellStyle name="_경기바이오실행계획r1" xfId="164"/>
    <cellStyle name="_계약내역서(KC09~12Process)-대명전설" xfId="165"/>
    <cellStyle name="_계약변경2차(대덕전자)" xfId="166"/>
    <cellStyle name="_계약변경최종(대덕전자)" xfId="167"/>
    <cellStyle name="_계약서(Rev5)" xfId="168"/>
    <cellStyle name="_고가차도산출서" xfId="169"/>
    <cellStyle name="_고려-수원미네시티(작업)" xfId="170"/>
    <cellStyle name="_공내역표준(PCW배관현설내역서)(4490)" xfId="171"/>
    <cellStyle name="_공량단가산출서" xfId="172"/>
    <cellStyle name="_공량단가산출서r1" xfId="173"/>
    <cellStyle name="_광메카실행내역1106" xfId="174"/>
    <cellStyle name="_기성갑지" xfId="175"/>
    <cellStyle name="_기흥TN내역" xfId="176"/>
    <cellStyle name="_기흥TN설비전기BM" xfId="177"/>
    <cellStyle name="_기흥반도체 설계변경내역서" xfId="178"/>
    <cellStyle name="_나노소자특화팹(실행내역서)_rev.0" xfId="179"/>
    <cellStyle name="_내역" xfId="180"/>
    <cellStyle name="_내역을지 (3)" xfId="181"/>
    <cellStyle name="_네패스 양식 U.T견적서(05.07.29)" xfId="182"/>
    <cellStyle name="_노임공량집계" xfId="183"/>
    <cellStyle name="_단가표" xfId="184"/>
    <cellStyle name="_단지UT관로(부분실행2)" xfId="185"/>
    <cellStyle name="_대구상수도공사(실행내역서)_(rev.1)" xfId="186"/>
    <cellStyle name="_대덕2차견적(1차수정)내역서" xfId="187"/>
    <cellStyle name="_대전둔산E-MART(A공구)" xfId="188"/>
    <cellStyle name="_대전지하철임시동력(수전)" xfId="189"/>
    <cellStyle name="_동도금PRV설치공사" xfId="190"/>
    <cellStyle name="_동도금PRV설치공사견적서" xfId="191"/>
    <cellStyle name="_동민-1차-010918" xfId="192"/>
    <cellStyle name="_롯데골드로즈1일반전기(FINAL)" xfId="193"/>
    <cellStyle name="_마그넷전력간선연간단가(2001년 BM)" xfId="194"/>
    <cellStyle name="_문정apt(최종)-2" xfId="195"/>
    <cellStyle name="_변경계약" xfId="196"/>
    <cellStyle name="_변경계약 내역서(030610)" xfId="197"/>
    <cellStyle name="_변경내역서" xfId="198"/>
    <cellStyle name="_변경내역서 총괄" xfId="199"/>
    <cellStyle name="_변경내역서(030609)" xfId="200"/>
    <cellStyle name="_변경도급내역(0711)" xfId="201"/>
    <cellStyle name="_복합동  J-PROJECT 견적 자100 인100-기본틀" xfId="202"/>
    <cellStyle name="_복합동  J-PROJECT 견적 자90 인57(7.555억)" xfId="203"/>
    <cellStyle name="_복합동  J-PROJECT 견적B" xfId="204"/>
    <cellStyle name="_복합동 J-PROJECT 설비견적(04.2.23)" xfId="205"/>
    <cellStyle name="_복합동 J-PROJECT 설비견적(04.3.25)물량으로 20%-네고적용" xfId="206"/>
    <cellStyle name="_복합동 견적100%(BACK-UP)" xfId="207"/>
    <cellStyle name="_부대입찰내역서" xfId="208"/>
    <cellStyle name="_부천홈프러스(실행)" xfId="209"/>
    <cellStyle name="_분당E마트bm" xfId="210"/>
    <cellStyle name="_사본 - 고가차도(전력)" xfId="211"/>
    <cellStyle name="_서울차량기지가설공사 설.변" xfId="212"/>
    <cellStyle name="_서초동 빌딩-1" xfId="213"/>
    <cellStyle name="_설계변경물량산출근거" xfId="214"/>
    <cellStyle name="_성도최종MAIN &amp; HOOK_UP(9월16일자 스펙변경)" xfId="215"/>
    <cellStyle name="_세탁기 이동설치공사(내부용)" xfId="216"/>
    <cellStyle name="_소방전기실행내역" xfId="217"/>
    <cellStyle name="_송현실행내역" xfId="218"/>
    <cellStyle name="_송현실행내역_견적내역" xfId="219"/>
    <cellStyle name="_송현실행내역_기흥TN내역" xfId="220"/>
    <cellStyle name="_송현실행내역_기흥TN설비전기BM" xfId="221"/>
    <cellStyle name="_송현실행내역_변경계약" xfId="222"/>
    <cellStyle name="_송현실행내역_설계변경물량산출근거" xfId="223"/>
    <cellStyle name="_송현실행내역_잠원동2차아파트내역" xfId="224"/>
    <cellStyle name="_수량산출서(전기)-2차" xfId="225"/>
    <cellStyle name="_신투찰결정(도로공사)" xfId="226"/>
    <cellStyle name="_실행" xfId="227"/>
    <cellStyle name="_실행(Rev.0 12월18일)" xfId="228"/>
    <cellStyle name="_실행계획" xfId="229"/>
    <cellStyle name="_실행내역(건축골조부분)" xfId="230"/>
    <cellStyle name="_실행내역(건축골조부분)_030902 아산154KV 관로 전기공사" xfId="231"/>
    <cellStyle name="_실행내역(건축골조부분)_030902 아산154KV 관로 전기공사_무량산출()" xfId="232"/>
    <cellStyle name="_실행내역(건축골조부분)_030902 아산154KV 관로 전기공사_무량산출()_Inst. BM(한국항공_사천)" xfId="233"/>
    <cellStyle name="_실행내역(건축골조부분)_030902 아산154KV 관로 전기공사_무량산출()_무량산출()" xfId="234"/>
    <cellStyle name="_실행내역(건축골조부분)_030902 아산154KV 관로 전기공사_무량산출()_무량산출(신설조립공장)" xfId="235"/>
    <cellStyle name="_실행내역(건축골조부분)_무량산출()" xfId="236"/>
    <cellStyle name="_실행내역(건축골조부분)_무량산출()_Inst. BM(한국항공_사천)" xfId="237"/>
    <cellStyle name="_실행내역(건축골조부분)_무량산출()_무량산출()" xfId="238"/>
    <cellStyle name="_실행내역(건축골조부분)_무량산출()_무량산출(신설조립공장)" xfId="239"/>
    <cellStyle name="_실행내역서" xfId="240"/>
    <cellStyle name="_실행대비 월별정산내역" xfId="241"/>
    <cellStyle name="_실행양식견본" xfId="242"/>
    <cellStyle name="_실행예산검토서" xfId="243"/>
    <cellStyle name="_실행예산내역서" xfId="244"/>
    <cellStyle name="_실행예산서" xfId="245"/>
    <cellStyle name="_실행예산서(3공구)" xfId="246"/>
    <cellStyle name="_실행예산서(3공구)_030902 아산154KV 관로 전기공사" xfId="247"/>
    <cellStyle name="_실행예산서(3공구)_030902 아산154KV 관로 전기공사_무량산출()" xfId="248"/>
    <cellStyle name="_실행예산서(3공구)_030902 아산154KV 관로 전기공사_무량산출()_Inst. BM(한국항공_사천)" xfId="249"/>
    <cellStyle name="_실행예산서(3공구)_030902 아산154KV 관로 전기공사_무량산출()_무량산출()" xfId="250"/>
    <cellStyle name="_실행예산서(3공구)_030902 아산154KV 관로 전기공사_무량산출()_무량산출(신설조립공장)" xfId="251"/>
    <cellStyle name="_실행예산서(3공구)_무량산출()" xfId="252"/>
    <cellStyle name="_실행예산서(3공구)_무량산출()_Inst. BM(한국항공_사천)" xfId="253"/>
    <cellStyle name="_실행예산서(3공구)_무량산출()_무량산출()" xfId="254"/>
    <cellStyle name="_실행예산서(3공구)_무량산출()_무량산출(신설조립공장)" xfId="255"/>
    <cellStyle name="_실행예산서(문산IC)" xfId="256"/>
    <cellStyle name="_실행집계표" xfId="257"/>
    <cellStyle name="_안양점" xfId="258"/>
    <cellStyle name="_안전통로발판교체일위대가" xfId="259"/>
    <cellStyle name="_용인명지대학과동234" xfId="260"/>
    <cellStyle name="_울산홈플러스 전기공사" xfId="261"/>
    <cellStyle name="_원덕근덕조직표" xfId="262"/>
    <cellStyle name="_원석학원본관개축견적" xfId="263"/>
    <cellStyle name="_원석학원작업" xfId="264"/>
    <cellStyle name="_인건비실행" xfId="265"/>
    <cellStyle name="_인원계획표 " xfId="266"/>
    <cellStyle name="_인원계획표 _030902 아산154KV 관로 전기공사" xfId="267"/>
    <cellStyle name="_인원계획표 _030902 아산154KV 관로 전기공사_무량산출()" xfId="268"/>
    <cellStyle name="_인원계획표 _030902 아산154KV 관로 전기공사_무량산출()_Inst. BM(한국항공_사천)" xfId="269"/>
    <cellStyle name="_인원계획표 _030902 아산154KV 관로 전기공사_무량산출()_무량산출()" xfId="270"/>
    <cellStyle name="_인원계획표 _030902 아산154KV 관로 전기공사_무량산출()_무량산출(신설조립공장)" xfId="271"/>
    <cellStyle name="_인원계획표 _Book5" xfId="272"/>
    <cellStyle name="_인원계획표 _Book5_무량산출()" xfId="273"/>
    <cellStyle name="_인원계획표 _Book5_무량산출()_Inst. BM(한국항공_사천)" xfId="274"/>
    <cellStyle name="_인원계획표 _Book5_무량산출()_무량산출()" xfId="275"/>
    <cellStyle name="_인원계획표 _Book5_무량산출()_무량산출(신설조립공장)" xfId="276"/>
    <cellStyle name="_인원계획표 _무량산출()" xfId="277"/>
    <cellStyle name="_인원계획표 _무량산출()_Inst. BM(한국항공_사천)" xfId="278"/>
    <cellStyle name="_인원계획표 _무량산출()_무량산출()" xfId="279"/>
    <cellStyle name="_인원계획표 _무량산출()_무량산출(신설조립공장)" xfId="280"/>
    <cellStyle name="_인원계획표 _실행예산내역서" xfId="281"/>
    <cellStyle name="_인원계획표 _실행예산내역서_무량산출()" xfId="282"/>
    <cellStyle name="_인원계획표 _실행예산내역서_무량산출()_Inst. BM(한국항공_사천)" xfId="283"/>
    <cellStyle name="_인원계획표 _실행예산내역서_무량산출()_무량산출()" xfId="284"/>
    <cellStyle name="_인원계획표 _실행예산내역서_무량산출()_무량산출(신설조립공장)" xfId="285"/>
    <cellStyle name="_인원계획표 _실행예산서" xfId="286"/>
    <cellStyle name="_인원계획표 _실행예산서(3공구)" xfId="287"/>
    <cellStyle name="_인원계획표 _실행예산서(3공구)_030902 아산154KV 관로 전기공사" xfId="288"/>
    <cellStyle name="_인원계획표 _실행예산서(3공구)_030902 아산154KV 관로 전기공사_무량산출()" xfId="289"/>
    <cellStyle name="_인원계획표 _실행예산서(3공구)_030902 아산154KV 관로 전기공사_무량산출()_Inst. BM(한국항공_사천)" xfId="290"/>
    <cellStyle name="_인원계획표 _실행예산서(3공구)_030902 아산154KV 관로 전기공사_무량산출()_무량산출()" xfId="291"/>
    <cellStyle name="_인원계획표 _실행예산서(3공구)_030902 아산154KV 관로 전기공사_무량산출()_무량산출(신설조립공장)" xfId="292"/>
    <cellStyle name="_인원계획표 _실행예산서(3공구)_무량산출()" xfId="293"/>
    <cellStyle name="_인원계획표 _실행예산서(3공구)_무량산출()_Inst. BM(한국항공_사천)" xfId="294"/>
    <cellStyle name="_인원계획표 _실행예산서(3공구)_무량산출()_무량산출()" xfId="295"/>
    <cellStyle name="_인원계획표 _실행예산서(3공구)_무량산출()_무량산출(신설조립공장)" xfId="296"/>
    <cellStyle name="_인원계획표 _실행예산서(문산IC)" xfId="297"/>
    <cellStyle name="_인원계획표 _실행예산서(문산IC)_030902 아산154KV 관로 전기공사" xfId="298"/>
    <cellStyle name="_인원계획표 _실행예산서(문산IC)_030902 아산154KV 관로 전기공사_무량산출()" xfId="299"/>
    <cellStyle name="_인원계획표 _실행예산서(문산IC)_030902 아산154KV 관로 전기공사_무량산출()_Inst. BM(한국항공_사천)" xfId="300"/>
    <cellStyle name="_인원계획표 _실행예산서(문산IC)_030902 아산154KV 관로 전기공사_무량산출()_무량산출()" xfId="301"/>
    <cellStyle name="_인원계획표 _실행예산서(문산IC)_030902 아산154KV 관로 전기공사_무량산출()_무량산출(신설조립공장)" xfId="302"/>
    <cellStyle name="_인원계획표 _실행예산서(문산IC)_1" xfId="303"/>
    <cellStyle name="_인원계획표 _실행예산서(문산IC)_1_030902 아산154KV 관로 전기공사" xfId="304"/>
    <cellStyle name="_인원계획표 _실행예산서(문산IC)_1_030902 아산154KV 관로 전기공사_무량산출()" xfId="305"/>
    <cellStyle name="_인원계획표 _실행예산서(문산IC)_1_030902 아산154KV 관로 전기공사_무량산출()_Inst. BM(한국항공_사천)" xfId="306"/>
    <cellStyle name="_인원계획표 _실행예산서(문산IC)_1_030902 아산154KV 관로 전기공사_무량산출()_무량산출()" xfId="307"/>
    <cellStyle name="_인원계획표 _실행예산서(문산IC)_1_030902 아산154KV 관로 전기공사_무량산출()_무량산출(신설조립공장)" xfId="308"/>
    <cellStyle name="_인원계획표 _실행예산서(문산IC)_1_무량산출()" xfId="309"/>
    <cellStyle name="_인원계획표 _실행예산서(문산IC)_1_무량산출()_Inst. BM(한국항공_사천)" xfId="310"/>
    <cellStyle name="_인원계획표 _실행예산서(문산IC)_1_무량산출()_무량산출()" xfId="311"/>
    <cellStyle name="_인원계획표 _실행예산서(문산IC)_1_무량산출()_무량산출(신설조립공장)" xfId="312"/>
    <cellStyle name="_인원계획표 _실행예산서(문산IC)_무량산출()" xfId="313"/>
    <cellStyle name="_인원계획표 _실행예산서(문산IC)_무량산출()_Inst. BM(한국항공_사천)" xfId="314"/>
    <cellStyle name="_인원계획표 _실행예산서(문산IC)_무량산출()_무량산출()" xfId="315"/>
    <cellStyle name="_인원계획표 _실행예산서(문산IC)_무량산출()_무량산출(신설조립공장)" xfId="316"/>
    <cellStyle name="_인원계획표 _실행예산서(문산IC)_실행예산서" xfId="317"/>
    <cellStyle name="_인원계획표 _실행예산서(문산IC)_실행예산서(3공구)" xfId="318"/>
    <cellStyle name="_인원계획표 _실행예산서(문산IC)_실행예산서(3공구)_030902 아산154KV 관로 전기공사" xfId="319"/>
    <cellStyle name="_인원계획표 _실행예산서(문산IC)_실행예산서(3공구)_030902 아산154KV 관로 전기공사_무량산출()" xfId="320"/>
    <cellStyle name="_인원계획표 _실행예산서(문산IC)_실행예산서(3공구)_030902 아산154KV 관로 전기공사_무량산출()_Inst. BM(한국항공_사천)" xfId="321"/>
    <cellStyle name="_인원계획표 _실행예산서(문산IC)_실행예산서(3공구)_030902 아산154KV 관로 전기공사_무량산출()_무량산출()" xfId="322"/>
    <cellStyle name="_인원계획표 _실행예산서(문산IC)_실행예산서(3공구)_030902 아산154KV 관로 전기공사_무량산출()_무량산출(신설조립공장)" xfId="323"/>
    <cellStyle name="_인원계획표 _실행예산서(문산IC)_실행예산서(3공구)_무량산출()" xfId="324"/>
    <cellStyle name="_인원계획표 _실행예산서(문산IC)_실행예산서(3공구)_무량산출()_Inst. BM(한국항공_사천)" xfId="325"/>
    <cellStyle name="_인원계획표 _실행예산서(문산IC)_실행예산서(3공구)_무량산출()_무량산출()" xfId="326"/>
    <cellStyle name="_인원계획표 _실행예산서(문산IC)_실행예산서(3공구)_무량산출()_무량산출(신설조립공장)" xfId="327"/>
    <cellStyle name="_인원계획표 _실행예산서(문산IC)_실행예산서(문산IC)" xfId="328"/>
    <cellStyle name="_인원계획표 _실행예산서(문산IC)_실행예산서(문산IC)_030902 아산154KV 관로 전기공사" xfId="329"/>
    <cellStyle name="_인원계획표 _실행예산서(문산IC)_실행예산서(문산IC)_030902 아산154KV 관로 전기공사_무량산출()" xfId="330"/>
    <cellStyle name="_인원계획표 _실행예산서(문산IC)_실행예산서(문산IC)_030902 아산154KV 관로 전기공사_무량산출()_Inst. BM(한국항공_사천)" xfId="331"/>
    <cellStyle name="_인원계획표 _실행예산서(문산IC)_실행예산서(문산IC)_030902 아산154KV 관로 전기공사_무량산출()_무량산출()" xfId="332"/>
    <cellStyle name="_인원계획표 _실행예산서(문산IC)_실행예산서(문산IC)_030902 아산154KV 관로 전기공사_무량산출()_무량산출(신설조립공장)" xfId="333"/>
    <cellStyle name="_인원계획표 _실행예산서(문산IC)_실행예산서(문산IC)_무량산출()" xfId="334"/>
    <cellStyle name="_인원계획표 _실행예산서(문산IC)_실행예산서(문산IC)_무량산출()_Inst. BM(한국항공_사천)" xfId="335"/>
    <cellStyle name="_인원계획표 _실행예산서(문산IC)_실행예산서(문산IC)_무량산출()_무량산출()" xfId="336"/>
    <cellStyle name="_인원계획표 _실행예산서(문산IC)_실행예산서(문산IC)_무량산출()_무량산출(신설조립공장)" xfId="337"/>
    <cellStyle name="_인원계획표 _실행예산서(문산IC)_실행예산서_030902 아산154KV 관로 전기공사" xfId="338"/>
    <cellStyle name="_인원계획표 _실행예산서(문산IC)_실행예산서_030902 아산154KV 관로 전기공사_무량산출()" xfId="339"/>
    <cellStyle name="_인원계획표 _실행예산서(문산IC)_실행예산서_030902 아산154KV 관로 전기공사_무량산출()_Inst. BM(한국항공_사천)" xfId="340"/>
    <cellStyle name="_인원계획표 _실행예산서(문산IC)_실행예산서_030902 아산154KV 관로 전기공사_무량산출()_무량산출()" xfId="341"/>
    <cellStyle name="_인원계획표 _실행예산서(문산IC)_실행예산서_030902 아산154KV 관로 전기공사_무량산출()_무량산출(신설조립공장)" xfId="342"/>
    <cellStyle name="_인원계획표 _실행예산서(문산IC)_실행예산서_무량산출()" xfId="343"/>
    <cellStyle name="_인원계획표 _실행예산서(문산IC)_실행예산서_무량산출()_Inst. BM(한국항공_사천)" xfId="344"/>
    <cellStyle name="_인원계획표 _실행예산서(문산IC)_실행예산서_무량산출()_무량산출()" xfId="345"/>
    <cellStyle name="_인원계획표 _실행예산서(문산IC)_실행예산서_무량산출()_무량산출(신설조립공장)" xfId="346"/>
    <cellStyle name="_인원계획표 _실행예산서_030902 아산154KV 관로 전기공사" xfId="347"/>
    <cellStyle name="_인원계획표 _실행예산서_030902 아산154KV 관로 전기공사_무량산출()" xfId="348"/>
    <cellStyle name="_인원계획표 _실행예산서_030902 아산154KV 관로 전기공사_무량산출()_Inst. BM(한국항공_사천)" xfId="349"/>
    <cellStyle name="_인원계획표 _실행예산서_030902 아산154KV 관로 전기공사_무량산출()_무량산출()" xfId="350"/>
    <cellStyle name="_인원계획표 _실행예산서_030902 아산154KV 관로 전기공사_무량산출()_무량산출(신설조립공장)" xfId="351"/>
    <cellStyle name="_인원계획표 _실행예산서_무량산출()" xfId="352"/>
    <cellStyle name="_인원계획표 _실행예산서_무량산출()_Inst. BM(한국항공_사천)" xfId="353"/>
    <cellStyle name="_인원계획표 _실행예산서_무량산출()_무량산출()" xfId="354"/>
    <cellStyle name="_인원계획표 _실행예산서_무량산출()_무량산출(신설조립공장)" xfId="355"/>
    <cellStyle name="_인원계획표 _적격 " xfId="356"/>
    <cellStyle name="_인원계획표 _적격 _030902 아산154KV 관로 전기공사" xfId="357"/>
    <cellStyle name="_인원계획표 _적격 _030902 아산154KV 관로 전기공사_무량산출()" xfId="358"/>
    <cellStyle name="_인원계획표 _적격 _030902 아산154KV 관로 전기공사_무량산출()_Inst. BM(한국항공_사천)" xfId="359"/>
    <cellStyle name="_인원계획표 _적격 _030902 아산154KV 관로 전기공사_무량산출()_무량산출()" xfId="360"/>
    <cellStyle name="_인원계획표 _적격 _030902 아산154KV 관로 전기공사_무량산출()_무량산출(신설조립공장)" xfId="361"/>
    <cellStyle name="_인원계획표 _적격 _Book5" xfId="362"/>
    <cellStyle name="_인원계획표 _적격 _Book5_무량산출()" xfId="363"/>
    <cellStyle name="_인원계획표 _적격 _Book5_무량산출()_Inst. BM(한국항공_사천)" xfId="364"/>
    <cellStyle name="_인원계획표 _적격 _Book5_무량산출()_무량산출()" xfId="365"/>
    <cellStyle name="_인원계획표 _적격 _Book5_무량산출()_무량산출(신설조립공장)" xfId="366"/>
    <cellStyle name="_인원계획표 _적격 _무량산출()" xfId="367"/>
    <cellStyle name="_인원계획표 _적격 _무량산출()_Inst. BM(한국항공_사천)" xfId="368"/>
    <cellStyle name="_인원계획표 _적격 _무량산출()_무량산출()" xfId="369"/>
    <cellStyle name="_인원계획표 _적격 _무량산출()_무량산출(신설조립공장)" xfId="370"/>
    <cellStyle name="_인원계획표 _적격 _실행예산내역서" xfId="371"/>
    <cellStyle name="_인원계획표 _적격 _실행예산내역서_무량산출()" xfId="372"/>
    <cellStyle name="_인원계획표 _적격 _실행예산내역서_무량산출()_Inst. BM(한국항공_사천)" xfId="373"/>
    <cellStyle name="_인원계획표 _적격 _실행예산내역서_무량산출()_무량산출()" xfId="374"/>
    <cellStyle name="_인원계획표 _적격 _실행예산내역서_무량산출()_무량산출(신설조립공장)" xfId="375"/>
    <cellStyle name="_인원계획표 _적격 _실행예산서" xfId="376"/>
    <cellStyle name="_인원계획표 _적격 _실행예산서(3공구)" xfId="377"/>
    <cellStyle name="_인원계획표 _적격 _실행예산서(3공구)_030902 아산154KV 관로 전기공사" xfId="378"/>
    <cellStyle name="_인원계획표 _적격 _실행예산서(3공구)_030902 아산154KV 관로 전기공사_무량산출()" xfId="379"/>
    <cellStyle name="_인원계획표 _적격 _실행예산서(3공구)_030902 아산154KV 관로 전기공사_무량산출()_Inst. BM(한국항공_사천)" xfId="380"/>
    <cellStyle name="_인원계획표 _적격 _실행예산서(3공구)_030902 아산154KV 관로 전기공사_무량산출()_무량산출()" xfId="381"/>
    <cellStyle name="_인원계획표 _적격 _실행예산서(3공구)_030902 아산154KV 관로 전기공사_무량산출()_무량산출(신설조립공장)" xfId="382"/>
    <cellStyle name="_인원계획표 _적격 _실행예산서(3공구)_무량산출()" xfId="383"/>
    <cellStyle name="_인원계획표 _적격 _실행예산서(3공구)_무량산출()_Inst. BM(한국항공_사천)" xfId="384"/>
    <cellStyle name="_인원계획표 _적격 _실행예산서(3공구)_무량산출()_무량산출()" xfId="385"/>
    <cellStyle name="_인원계획표 _적격 _실행예산서(3공구)_무량산출()_무량산출(신설조립공장)" xfId="386"/>
    <cellStyle name="_인원계획표 _적격 _실행예산서(문산IC)" xfId="387"/>
    <cellStyle name="_인원계획표 _적격 _실행예산서(문산IC)_030902 아산154KV 관로 전기공사" xfId="388"/>
    <cellStyle name="_인원계획표 _적격 _실행예산서(문산IC)_030902 아산154KV 관로 전기공사_무량산출()" xfId="389"/>
    <cellStyle name="_인원계획표 _적격 _실행예산서(문산IC)_030902 아산154KV 관로 전기공사_무량산출()_Inst. BM(한국항공_사천)" xfId="390"/>
    <cellStyle name="_인원계획표 _적격 _실행예산서(문산IC)_030902 아산154KV 관로 전기공사_무량산출()_무량산출()" xfId="391"/>
    <cellStyle name="_인원계획표 _적격 _실행예산서(문산IC)_030902 아산154KV 관로 전기공사_무량산출()_무량산출(신설조립공장)" xfId="392"/>
    <cellStyle name="_인원계획표 _적격 _실행예산서(문산IC)_1" xfId="393"/>
    <cellStyle name="_인원계획표 _적격 _실행예산서(문산IC)_1_030902 아산154KV 관로 전기공사" xfId="394"/>
    <cellStyle name="_인원계획표 _적격 _실행예산서(문산IC)_1_030902 아산154KV 관로 전기공사_무량산출()" xfId="395"/>
    <cellStyle name="_인원계획표 _적격 _실행예산서(문산IC)_1_030902 아산154KV 관로 전기공사_무량산출()_Inst. BM(한국항공_사천)" xfId="396"/>
    <cellStyle name="_인원계획표 _적격 _실행예산서(문산IC)_1_030902 아산154KV 관로 전기공사_무량산출()_무량산출()" xfId="397"/>
    <cellStyle name="_인원계획표 _적격 _실행예산서(문산IC)_1_030902 아산154KV 관로 전기공사_무량산출()_무량산출(신설조립공장)" xfId="398"/>
    <cellStyle name="_인원계획표 _적격 _실행예산서(문산IC)_1_무량산출()" xfId="399"/>
    <cellStyle name="_인원계획표 _적격 _실행예산서(문산IC)_1_무량산출()_Inst. BM(한국항공_사천)" xfId="400"/>
    <cellStyle name="_인원계획표 _적격 _실행예산서(문산IC)_1_무량산출()_무량산출()" xfId="401"/>
    <cellStyle name="_인원계획표 _적격 _실행예산서(문산IC)_1_무량산출()_무량산출(신설조립공장)" xfId="402"/>
    <cellStyle name="_인원계획표 _적격 _실행예산서(문산IC)_무량산출()" xfId="403"/>
    <cellStyle name="_인원계획표 _적격 _실행예산서(문산IC)_무량산출()_Inst. BM(한국항공_사천)" xfId="404"/>
    <cellStyle name="_인원계획표 _적격 _실행예산서(문산IC)_무량산출()_무량산출()" xfId="405"/>
    <cellStyle name="_인원계획표 _적격 _실행예산서(문산IC)_무량산출()_무량산출(신설조립공장)" xfId="406"/>
    <cellStyle name="_인원계획표 _적격 _실행예산서(문산IC)_실행예산서" xfId="407"/>
    <cellStyle name="_인원계획표 _적격 _실행예산서(문산IC)_실행예산서(3공구)" xfId="408"/>
    <cellStyle name="_인원계획표 _적격 _실행예산서(문산IC)_실행예산서(3공구)_030902 아산154KV 관로 전기공사" xfId="409"/>
    <cellStyle name="_인원계획표 _적격 _실행예산서(문산IC)_실행예산서(3공구)_030902 아산154KV 관로 전기공사_무량산출()" xfId="410"/>
    <cellStyle name="_인원계획표 _적격 _실행예산서(문산IC)_실행예산서(3공구)_030902 아산154KV 관로 전기공사_무량산출()_Inst. BM(한국항공_사천)" xfId="411"/>
    <cellStyle name="_인원계획표 _적격 _실행예산서(문산IC)_실행예산서(3공구)_030902 아산154KV 관로 전기공사_무량산출()_무량산출()" xfId="412"/>
    <cellStyle name="_인원계획표 _적격 _실행예산서(문산IC)_실행예산서(3공구)_030902 아산154KV 관로 전기공사_무량산출()_무량산출(신설조립공장)" xfId="413"/>
    <cellStyle name="_인원계획표 _적격 _실행예산서(문산IC)_실행예산서(3공구)_무량산출()" xfId="414"/>
    <cellStyle name="_인원계획표 _적격 _실행예산서(문산IC)_실행예산서(3공구)_무량산출()_Inst. BM(한국항공_사천)" xfId="415"/>
    <cellStyle name="_인원계획표 _적격 _실행예산서(문산IC)_실행예산서(3공구)_무량산출()_무량산출()" xfId="416"/>
    <cellStyle name="_인원계획표 _적격 _실행예산서(문산IC)_실행예산서(3공구)_무량산출()_무량산출(신설조립공장)" xfId="417"/>
    <cellStyle name="_인원계획표 _적격 _실행예산서(문산IC)_실행예산서(문산IC)" xfId="418"/>
    <cellStyle name="_인원계획표 _적격 _실행예산서(문산IC)_실행예산서(문산IC)_030902 아산154KV 관로 전기공사" xfId="419"/>
    <cellStyle name="_인원계획표 _적격 _실행예산서(문산IC)_실행예산서(문산IC)_030902 아산154KV 관로 전기공사_무량산출()" xfId="420"/>
    <cellStyle name="_인원계획표 _적격 _실행예산서(문산IC)_실행예산서(문산IC)_030902 아산154KV 관로 전기공사_무량산출()_Inst. BM(한국항공_사천)" xfId="421"/>
    <cellStyle name="_인원계획표 _적격 _실행예산서(문산IC)_실행예산서(문산IC)_030902 아산154KV 관로 전기공사_무량산출()_무량산출()" xfId="422"/>
    <cellStyle name="_인원계획표 _적격 _실행예산서(문산IC)_실행예산서(문산IC)_030902 아산154KV 관로 전기공사_무량산출()_무량산출(신설조립공장)" xfId="423"/>
    <cellStyle name="_인원계획표 _적격 _실행예산서(문산IC)_실행예산서(문산IC)_무량산출()" xfId="424"/>
    <cellStyle name="_인원계획표 _적격 _실행예산서(문산IC)_실행예산서(문산IC)_무량산출()_Inst. BM(한국항공_사천)" xfId="425"/>
    <cellStyle name="_인원계획표 _적격 _실행예산서(문산IC)_실행예산서(문산IC)_무량산출()_무량산출()" xfId="426"/>
    <cellStyle name="_인원계획표 _적격 _실행예산서(문산IC)_실행예산서(문산IC)_무량산출()_무량산출(신설조립공장)" xfId="427"/>
    <cellStyle name="_인원계획표 _적격 _실행예산서(문산IC)_실행예산서_030902 아산154KV 관로 전기공사" xfId="428"/>
    <cellStyle name="_인원계획표 _적격 _실행예산서(문산IC)_실행예산서_030902 아산154KV 관로 전기공사_무량산출()" xfId="429"/>
    <cellStyle name="_인원계획표 _적격 _실행예산서(문산IC)_실행예산서_030902 아산154KV 관로 전기공사_무량산출()_Inst. BM(한국항공_사천)" xfId="430"/>
    <cellStyle name="_인원계획표 _적격 _실행예산서(문산IC)_실행예산서_030902 아산154KV 관로 전기공사_무량산출()_무량산출()" xfId="431"/>
    <cellStyle name="_인원계획표 _적격 _실행예산서(문산IC)_실행예산서_030902 아산154KV 관로 전기공사_무량산출()_무량산출(신설조립공장)" xfId="432"/>
    <cellStyle name="_인원계획표 _적격 _실행예산서(문산IC)_실행예산서_무량산출()" xfId="433"/>
    <cellStyle name="_인원계획표 _적격 _실행예산서(문산IC)_실행예산서_무량산출()_Inst. BM(한국항공_사천)" xfId="434"/>
    <cellStyle name="_인원계획표 _적격 _실행예산서(문산IC)_실행예산서_무량산출()_무량산출()" xfId="435"/>
    <cellStyle name="_인원계획표 _적격 _실행예산서(문산IC)_실행예산서_무량산출()_무량산출(신설조립공장)" xfId="436"/>
    <cellStyle name="_인원계획표 _적격 _실행예산서_030902 아산154KV 관로 전기공사" xfId="437"/>
    <cellStyle name="_인원계획표 _적격 _실행예산서_030902 아산154KV 관로 전기공사_무량산출()" xfId="438"/>
    <cellStyle name="_인원계획표 _적격 _실행예산서_030902 아산154KV 관로 전기공사_무량산출()_Inst. BM(한국항공_사천)" xfId="439"/>
    <cellStyle name="_인원계획표 _적격 _실행예산서_030902 아산154KV 관로 전기공사_무량산출()_무량산출()" xfId="440"/>
    <cellStyle name="_인원계획표 _적격 _실행예산서_030902 아산154KV 관로 전기공사_무량산출()_무량산출(신설조립공장)" xfId="441"/>
    <cellStyle name="_인원계획표 _적격 _실행예산서_무량산출()" xfId="442"/>
    <cellStyle name="_인원계획표 _적격 _실행예산서_무량산출()_Inst. BM(한국항공_사천)" xfId="443"/>
    <cellStyle name="_인원계획표 _적격 _실행예산서_무량산출()_무량산출()" xfId="444"/>
    <cellStyle name="_인원계획표 _적격 _실행예산서_무량산출()_무량산출(신설조립공장)" xfId="445"/>
    <cellStyle name="_인원계획표 _적격 _흥산-구룡" xfId="446"/>
    <cellStyle name="_인원계획표 _적격 _흥산-구룡_030902 아산154KV 관로 전기공사" xfId="447"/>
    <cellStyle name="_인원계획표 _적격 _흥산-구룡_030902 아산154KV 관로 전기공사_무량산출()" xfId="448"/>
    <cellStyle name="_인원계획표 _적격 _흥산-구룡_030902 아산154KV 관로 전기공사_무량산출()_Inst. BM(한국항공_사천)" xfId="449"/>
    <cellStyle name="_인원계획표 _적격 _흥산-구룡_030902 아산154KV 관로 전기공사_무량산출()_무량산출()" xfId="450"/>
    <cellStyle name="_인원계획표 _적격 _흥산-구룡_030902 아산154KV 관로 전기공사_무량산출()_무량산출(신설조립공장)" xfId="451"/>
    <cellStyle name="_인원계획표 _적격 _흥산-구룡_무량산출()" xfId="452"/>
    <cellStyle name="_인원계획표 _적격 _흥산-구룡_무량산출()_Inst. BM(한국항공_사천)" xfId="453"/>
    <cellStyle name="_인원계획표 _적격 _흥산-구룡_무량산출()_무량산출()" xfId="454"/>
    <cellStyle name="_인원계획표 _적격 _흥산-구룡_무량산출()_무량산출(신설조립공장)" xfId="455"/>
    <cellStyle name="_인원계획표 _적격 _흥산-구룡_실행예산서" xfId="456"/>
    <cellStyle name="_인원계획표 _적격 _흥산-구룡_실행예산서(3공구)" xfId="457"/>
    <cellStyle name="_인원계획표 _적격 _흥산-구룡_실행예산서(3공구)_030902 아산154KV 관로 전기공사" xfId="458"/>
    <cellStyle name="_인원계획표 _적격 _흥산-구룡_실행예산서(3공구)_030902 아산154KV 관로 전기공사_무량산출()" xfId="459"/>
    <cellStyle name="_인원계획표 _적격 _흥산-구룡_실행예산서(3공구)_030902 아산154KV 관로 전기공사_무량산출()_Inst. BM(한국항공_사천)" xfId="460"/>
    <cellStyle name="_인원계획표 _적격 _흥산-구룡_실행예산서(3공구)_030902 아산154KV 관로 전기공사_무량산출()_무량산출()" xfId="461"/>
    <cellStyle name="_인원계획표 _적격 _흥산-구룡_실행예산서(3공구)_030902 아산154KV 관로 전기공사_무량산출()_무량산출(신설조립공장)" xfId="462"/>
    <cellStyle name="_인원계획표 _적격 _흥산-구룡_실행예산서(3공구)_무량산출()" xfId="463"/>
    <cellStyle name="_인원계획표 _적격 _흥산-구룡_실행예산서(3공구)_무량산출()_Inst. BM(한국항공_사천)" xfId="464"/>
    <cellStyle name="_인원계획표 _적격 _흥산-구룡_실행예산서(3공구)_무량산출()_무량산출()" xfId="465"/>
    <cellStyle name="_인원계획표 _적격 _흥산-구룡_실행예산서(3공구)_무량산출()_무량산출(신설조립공장)" xfId="466"/>
    <cellStyle name="_인원계획표 _적격 _흥산-구룡_실행예산서(문산IC)" xfId="467"/>
    <cellStyle name="_인원계획표 _적격 _흥산-구룡_실행예산서(문산IC)_030902 아산154KV 관로 전기공사" xfId="468"/>
    <cellStyle name="_인원계획표 _적격 _흥산-구룡_실행예산서(문산IC)_030902 아산154KV 관로 전기공사_무량산출()" xfId="469"/>
    <cellStyle name="_인원계획표 _적격 _흥산-구룡_실행예산서(문산IC)_030902 아산154KV 관로 전기공사_무량산출()_Inst. BM(한국항공_사천)" xfId="470"/>
    <cellStyle name="_인원계획표 _적격 _흥산-구룡_실행예산서(문산IC)_030902 아산154KV 관로 전기공사_무량산출()_무량산출()" xfId="471"/>
    <cellStyle name="_인원계획표 _적격 _흥산-구룡_실행예산서(문산IC)_030902 아산154KV 관로 전기공사_무량산출()_무량산출(신설조립공장)" xfId="472"/>
    <cellStyle name="_인원계획표 _적격 _흥산-구룡_실행예산서(문산IC)_무량산출()" xfId="473"/>
    <cellStyle name="_인원계획표 _적격 _흥산-구룡_실행예산서(문산IC)_무량산출()_Inst. BM(한국항공_사천)" xfId="474"/>
    <cellStyle name="_인원계획표 _적격 _흥산-구룡_실행예산서(문산IC)_무량산출()_무량산출()" xfId="475"/>
    <cellStyle name="_인원계획표 _적격 _흥산-구룡_실행예산서(문산IC)_무량산출()_무량산출(신설조립공장)" xfId="476"/>
    <cellStyle name="_인원계획표 _적격 _흥산-구룡_실행예산서_030902 아산154KV 관로 전기공사" xfId="477"/>
    <cellStyle name="_인원계획표 _적격 _흥산-구룡_실행예산서_030902 아산154KV 관로 전기공사_무량산출()" xfId="478"/>
    <cellStyle name="_인원계획표 _적격 _흥산-구룡_실행예산서_030902 아산154KV 관로 전기공사_무량산출()_Inst. BM(한국항공_사천)" xfId="479"/>
    <cellStyle name="_인원계획표 _적격 _흥산-구룡_실행예산서_030902 아산154KV 관로 전기공사_무량산출()_무량산출()" xfId="480"/>
    <cellStyle name="_인원계획표 _적격 _흥산-구룡_실행예산서_030902 아산154KV 관로 전기공사_무량산출()_무량산출(신설조립공장)" xfId="481"/>
    <cellStyle name="_인원계획표 _적격 _흥산-구룡_실행예산서_무량산출()" xfId="482"/>
    <cellStyle name="_인원계획표 _적격 _흥산-구룡_실행예산서_무량산출()_Inst. BM(한국항공_사천)" xfId="483"/>
    <cellStyle name="_인원계획표 _적격 _흥산-구룡_실행예산서_무량산출()_무량산출()" xfId="484"/>
    <cellStyle name="_인원계획표 _적격 _흥산-구룡_실행예산서_무량산출()_무량산출(신설조립공장)" xfId="485"/>
    <cellStyle name="_인원계획표 _흥산-구룡" xfId="486"/>
    <cellStyle name="_인원계획표 _흥산-구룡_030902 아산154KV 관로 전기공사" xfId="487"/>
    <cellStyle name="_인원계획표 _흥산-구룡_030902 아산154KV 관로 전기공사_무량산출()" xfId="488"/>
    <cellStyle name="_인원계획표 _흥산-구룡_030902 아산154KV 관로 전기공사_무량산출()_Inst. BM(한국항공_사천)" xfId="489"/>
    <cellStyle name="_인원계획표 _흥산-구룡_030902 아산154KV 관로 전기공사_무량산출()_무량산출()" xfId="490"/>
    <cellStyle name="_인원계획표 _흥산-구룡_030902 아산154KV 관로 전기공사_무량산출()_무량산출(신설조립공장)" xfId="491"/>
    <cellStyle name="_인원계획표 _흥산-구룡_무량산출()" xfId="492"/>
    <cellStyle name="_인원계획표 _흥산-구룡_무량산출()_Inst. BM(한국항공_사천)" xfId="493"/>
    <cellStyle name="_인원계획표 _흥산-구룡_무량산출()_무량산출()" xfId="494"/>
    <cellStyle name="_인원계획표 _흥산-구룡_무량산출()_무량산출(신설조립공장)" xfId="495"/>
    <cellStyle name="_인원계획표 _흥산-구룡_실행예산서" xfId="496"/>
    <cellStyle name="_인원계획표 _흥산-구룡_실행예산서(3공구)" xfId="497"/>
    <cellStyle name="_인원계획표 _흥산-구룡_실행예산서(3공구)_030902 아산154KV 관로 전기공사" xfId="498"/>
    <cellStyle name="_인원계획표 _흥산-구룡_실행예산서(3공구)_030902 아산154KV 관로 전기공사_무량산출()" xfId="499"/>
    <cellStyle name="_인원계획표 _흥산-구룡_실행예산서(3공구)_030902 아산154KV 관로 전기공사_무량산출()_Inst. BM(한국항공_사천)" xfId="500"/>
    <cellStyle name="_인원계획표 _흥산-구룡_실행예산서(3공구)_030902 아산154KV 관로 전기공사_무량산출()_무량산출()" xfId="501"/>
    <cellStyle name="_인원계획표 _흥산-구룡_실행예산서(3공구)_030902 아산154KV 관로 전기공사_무량산출()_무량산출(신설조립공장)" xfId="502"/>
    <cellStyle name="_인원계획표 _흥산-구룡_실행예산서(3공구)_무량산출()" xfId="503"/>
    <cellStyle name="_인원계획표 _흥산-구룡_실행예산서(3공구)_무량산출()_Inst. BM(한국항공_사천)" xfId="504"/>
    <cellStyle name="_인원계획표 _흥산-구룡_실행예산서(3공구)_무량산출()_무량산출()" xfId="505"/>
    <cellStyle name="_인원계획표 _흥산-구룡_실행예산서(3공구)_무량산출()_무량산출(신설조립공장)" xfId="506"/>
    <cellStyle name="_인원계획표 _흥산-구룡_실행예산서(문산IC)" xfId="507"/>
    <cellStyle name="_인원계획표 _흥산-구룡_실행예산서(문산IC)_030902 아산154KV 관로 전기공사" xfId="508"/>
    <cellStyle name="_인원계획표 _흥산-구룡_실행예산서(문산IC)_030902 아산154KV 관로 전기공사_무량산출()" xfId="509"/>
    <cellStyle name="_인원계획표 _흥산-구룡_실행예산서(문산IC)_030902 아산154KV 관로 전기공사_무량산출()_Inst. BM(한국항공_사천)" xfId="510"/>
    <cellStyle name="_인원계획표 _흥산-구룡_실행예산서(문산IC)_030902 아산154KV 관로 전기공사_무량산출()_무량산출()" xfId="511"/>
    <cellStyle name="_인원계획표 _흥산-구룡_실행예산서(문산IC)_030902 아산154KV 관로 전기공사_무량산출()_무량산출(신설조립공장)" xfId="512"/>
    <cellStyle name="_인원계획표 _흥산-구룡_실행예산서(문산IC)_무량산출()" xfId="513"/>
    <cellStyle name="_인원계획표 _흥산-구룡_실행예산서(문산IC)_무량산출()_Inst. BM(한국항공_사천)" xfId="514"/>
    <cellStyle name="_인원계획표 _흥산-구룡_실행예산서(문산IC)_무량산출()_무량산출()" xfId="515"/>
    <cellStyle name="_인원계획표 _흥산-구룡_실행예산서(문산IC)_무량산출()_무량산출(신설조립공장)" xfId="516"/>
    <cellStyle name="_인원계획표 _흥산-구룡_실행예산서_030902 아산154KV 관로 전기공사" xfId="517"/>
    <cellStyle name="_인원계획표 _흥산-구룡_실행예산서_030902 아산154KV 관로 전기공사_무량산출()" xfId="518"/>
    <cellStyle name="_인원계획표 _흥산-구룡_실행예산서_030902 아산154KV 관로 전기공사_무량산출()_Inst. BM(한국항공_사천)" xfId="519"/>
    <cellStyle name="_인원계획표 _흥산-구룡_실행예산서_030902 아산154KV 관로 전기공사_무량산출()_무량산출()" xfId="520"/>
    <cellStyle name="_인원계획표 _흥산-구룡_실행예산서_030902 아산154KV 관로 전기공사_무량산출()_무량산출(신설조립공장)" xfId="521"/>
    <cellStyle name="_인원계획표 _흥산-구룡_실행예산서_무량산출()" xfId="522"/>
    <cellStyle name="_인원계획표 _흥산-구룡_실행예산서_무량산출()_Inst. BM(한국항공_사천)" xfId="523"/>
    <cellStyle name="_인원계획표 _흥산-구룡_실행예산서_무량산출()_무량산출()" xfId="524"/>
    <cellStyle name="_인원계획표 _흥산-구룡_실행예산서_무량산출()_무량산출(신설조립공장)" xfId="525"/>
    <cellStyle name="_일위대가" xfId="526"/>
    <cellStyle name="_입찰서0901" xfId="527"/>
    <cellStyle name="_입찰서1016" xfId="528"/>
    <cellStyle name="_입찰표지 " xfId="529"/>
    <cellStyle name="_입찰표지 _030902 아산154KV 관로 전기공사" xfId="530"/>
    <cellStyle name="_입찰표지 _030902 아산154KV 관로 전기공사_무량산출()" xfId="531"/>
    <cellStyle name="_입찰표지 _030902 아산154KV 관로 전기공사_무량산출()_Inst. BM(한국항공_사천)" xfId="532"/>
    <cellStyle name="_입찰표지 _030902 아산154KV 관로 전기공사_무량산출()_무량산출()" xfId="533"/>
    <cellStyle name="_입찰표지 _030902 아산154KV 관로 전기공사_무량산출()_무량산출(신설조립공장)" xfId="534"/>
    <cellStyle name="_입찰표지 _Book5" xfId="535"/>
    <cellStyle name="_입찰표지 _Book5_무량산출()" xfId="536"/>
    <cellStyle name="_입찰표지 _Book5_무량산출()_Inst. BM(한국항공_사천)" xfId="537"/>
    <cellStyle name="_입찰표지 _Book5_무량산출()_무량산출()" xfId="538"/>
    <cellStyle name="_입찰표지 _Book5_무량산출()_무량산출(신설조립공장)" xfId="539"/>
    <cellStyle name="_입찰표지 _무량산출()" xfId="540"/>
    <cellStyle name="_입찰표지 _무량산출()_Inst. BM(한국항공_사천)" xfId="541"/>
    <cellStyle name="_입찰표지 _무량산출()_무량산출()" xfId="542"/>
    <cellStyle name="_입찰표지 _무량산출()_무량산출(신설조립공장)" xfId="543"/>
    <cellStyle name="_입찰표지 _실행예산내역서" xfId="544"/>
    <cellStyle name="_입찰표지 _실행예산내역서_무량산출()" xfId="545"/>
    <cellStyle name="_입찰표지 _실행예산내역서_무량산출()_Inst. BM(한국항공_사천)" xfId="546"/>
    <cellStyle name="_입찰표지 _실행예산내역서_무량산출()_무량산출()" xfId="547"/>
    <cellStyle name="_입찰표지 _실행예산내역서_무량산출()_무량산출(신설조립공장)" xfId="548"/>
    <cellStyle name="_입찰표지 _실행예산서" xfId="549"/>
    <cellStyle name="_입찰표지 _실행예산서(3공구)" xfId="550"/>
    <cellStyle name="_입찰표지 _실행예산서(3공구)_030902 아산154KV 관로 전기공사" xfId="551"/>
    <cellStyle name="_입찰표지 _실행예산서(3공구)_030902 아산154KV 관로 전기공사_무량산출()" xfId="552"/>
    <cellStyle name="_입찰표지 _실행예산서(3공구)_030902 아산154KV 관로 전기공사_무량산출()_Inst. BM(한국항공_사천)" xfId="553"/>
    <cellStyle name="_입찰표지 _실행예산서(3공구)_030902 아산154KV 관로 전기공사_무량산출()_무량산출()" xfId="554"/>
    <cellStyle name="_입찰표지 _실행예산서(3공구)_030902 아산154KV 관로 전기공사_무량산출()_무량산출(신설조립공장)" xfId="555"/>
    <cellStyle name="_입찰표지 _실행예산서(3공구)_무량산출()" xfId="556"/>
    <cellStyle name="_입찰표지 _실행예산서(3공구)_무량산출()_Inst. BM(한국항공_사천)" xfId="557"/>
    <cellStyle name="_입찰표지 _실행예산서(3공구)_무량산출()_무량산출()" xfId="558"/>
    <cellStyle name="_입찰표지 _실행예산서(3공구)_무량산출()_무량산출(신설조립공장)" xfId="559"/>
    <cellStyle name="_입찰표지 _실행예산서(문산IC)" xfId="560"/>
    <cellStyle name="_입찰표지 _실행예산서(문산IC)_030902 아산154KV 관로 전기공사" xfId="561"/>
    <cellStyle name="_입찰표지 _실행예산서(문산IC)_030902 아산154KV 관로 전기공사_무량산출()" xfId="562"/>
    <cellStyle name="_입찰표지 _실행예산서(문산IC)_030902 아산154KV 관로 전기공사_무량산출()_Inst. BM(한국항공_사천)" xfId="563"/>
    <cellStyle name="_입찰표지 _실행예산서(문산IC)_030902 아산154KV 관로 전기공사_무량산출()_무량산출()" xfId="564"/>
    <cellStyle name="_입찰표지 _실행예산서(문산IC)_030902 아산154KV 관로 전기공사_무량산출()_무량산출(신설조립공장)" xfId="565"/>
    <cellStyle name="_입찰표지 _실행예산서(문산IC)_1" xfId="566"/>
    <cellStyle name="_입찰표지 _실행예산서(문산IC)_1_030902 아산154KV 관로 전기공사" xfId="567"/>
    <cellStyle name="_입찰표지 _실행예산서(문산IC)_1_030902 아산154KV 관로 전기공사_무량산출()" xfId="568"/>
    <cellStyle name="_입찰표지 _실행예산서(문산IC)_1_030902 아산154KV 관로 전기공사_무량산출()_Inst. BM(한국항공_사천)" xfId="569"/>
    <cellStyle name="_입찰표지 _실행예산서(문산IC)_1_030902 아산154KV 관로 전기공사_무량산출()_무량산출()" xfId="570"/>
    <cellStyle name="_입찰표지 _실행예산서(문산IC)_1_030902 아산154KV 관로 전기공사_무량산출()_무량산출(신설조립공장)" xfId="571"/>
    <cellStyle name="_입찰표지 _실행예산서(문산IC)_1_무량산출()" xfId="572"/>
    <cellStyle name="_입찰표지 _실행예산서(문산IC)_1_무량산출()_Inst. BM(한국항공_사천)" xfId="573"/>
    <cellStyle name="_입찰표지 _실행예산서(문산IC)_1_무량산출()_무량산출()" xfId="574"/>
    <cellStyle name="_입찰표지 _실행예산서(문산IC)_1_무량산출()_무량산출(신설조립공장)" xfId="575"/>
    <cellStyle name="_입찰표지 _실행예산서(문산IC)_무량산출()" xfId="576"/>
    <cellStyle name="_입찰표지 _실행예산서(문산IC)_무량산출()_Inst. BM(한국항공_사천)" xfId="577"/>
    <cellStyle name="_입찰표지 _실행예산서(문산IC)_무량산출()_무량산출()" xfId="578"/>
    <cellStyle name="_입찰표지 _실행예산서(문산IC)_무량산출()_무량산출(신설조립공장)" xfId="579"/>
    <cellStyle name="_입찰표지 _실행예산서(문산IC)_실행예산서" xfId="580"/>
    <cellStyle name="_입찰표지 _실행예산서(문산IC)_실행예산서(3공구)" xfId="581"/>
    <cellStyle name="_입찰표지 _실행예산서(문산IC)_실행예산서(3공구)_030902 아산154KV 관로 전기공사" xfId="582"/>
    <cellStyle name="_입찰표지 _실행예산서(문산IC)_실행예산서(3공구)_030902 아산154KV 관로 전기공사_무량산출()" xfId="583"/>
    <cellStyle name="_입찰표지 _실행예산서(문산IC)_실행예산서(3공구)_030902 아산154KV 관로 전기공사_무량산출()_Inst. BM(한국항공_사천)" xfId="584"/>
    <cellStyle name="_입찰표지 _실행예산서(문산IC)_실행예산서(3공구)_030902 아산154KV 관로 전기공사_무량산출()_무량산출()" xfId="585"/>
    <cellStyle name="_입찰표지 _실행예산서(문산IC)_실행예산서(3공구)_030902 아산154KV 관로 전기공사_무량산출()_무량산출(신설조립공장)" xfId="586"/>
    <cellStyle name="_입찰표지 _실행예산서(문산IC)_실행예산서(3공구)_무량산출()" xfId="587"/>
    <cellStyle name="_입찰표지 _실행예산서(문산IC)_실행예산서(3공구)_무량산출()_Inst. BM(한국항공_사천)" xfId="588"/>
    <cellStyle name="_입찰표지 _실행예산서(문산IC)_실행예산서(3공구)_무량산출()_무량산출()" xfId="589"/>
    <cellStyle name="_입찰표지 _실행예산서(문산IC)_실행예산서(3공구)_무량산출()_무량산출(신설조립공장)" xfId="590"/>
    <cellStyle name="_입찰표지 _실행예산서(문산IC)_실행예산서(문산IC)" xfId="591"/>
    <cellStyle name="_입찰표지 _실행예산서(문산IC)_실행예산서(문산IC)_030902 아산154KV 관로 전기공사" xfId="592"/>
    <cellStyle name="_입찰표지 _실행예산서(문산IC)_실행예산서(문산IC)_030902 아산154KV 관로 전기공사_무량산출()" xfId="593"/>
    <cellStyle name="_입찰표지 _실행예산서(문산IC)_실행예산서(문산IC)_030902 아산154KV 관로 전기공사_무량산출()_Inst. BM(한국항공_사천)" xfId="594"/>
    <cellStyle name="_입찰표지 _실행예산서(문산IC)_실행예산서(문산IC)_030902 아산154KV 관로 전기공사_무량산출()_무량산출()" xfId="595"/>
    <cellStyle name="_입찰표지 _실행예산서(문산IC)_실행예산서(문산IC)_030902 아산154KV 관로 전기공사_무량산출()_무량산출(신설조립공장)" xfId="596"/>
    <cellStyle name="_입찰표지 _실행예산서(문산IC)_실행예산서(문산IC)_무량산출()" xfId="597"/>
    <cellStyle name="_입찰표지 _실행예산서(문산IC)_실행예산서(문산IC)_무량산출()_Inst. BM(한국항공_사천)" xfId="598"/>
    <cellStyle name="_입찰표지 _실행예산서(문산IC)_실행예산서(문산IC)_무량산출()_무량산출()" xfId="599"/>
    <cellStyle name="_입찰표지 _실행예산서(문산IC)_실행예산서(문산IC)_무량산출()_무량산출(신설조립공장)" xfId="600"/>
    <cellStyle name="_입찰표지 _실행예산서(문산IC)_실행예산서_030902 아산154KV 관로 전기공사" xfId="601"/>
    <cellStyle name="_입찰표지 _실행예산서(문산IC)_실행예산서_030902 아산154KV 관로 전기공사_무량산출()" xfId="602"/>
    <cellStyle name="_입찰표지 _실행예산서(문산IC)_실행예산서_030902 아산154KV 관로 전기공사_무량산출()_Inst. BM(한국항공_사천)" xfId="603"/>
    <cellStyle name="_입찰표지 _실행예산서(문산IC)_실행예산서_030902 아산154KV 관로 전기공사_무량산출()_무량산출()" xfId="604"/>
    <cellStyle name="_입찰표지 _실행예산서(문산IC)_실행예산서_030902 아산154KV 관로 전기공사_무량산출()_무량산출(신설조립공장)" xfId="605"/>
    <cellStyle name="_입찰표지 _실행예산서(문산IC)_실행예산서_무량산출()" xfId="606"/>
    <cellStyle name="_입찰표지 _실행예산서(문산IC)_실행예산서_무량산출()_Inst. BM(한국항공_사천)" xfId="607"/>
    <cellStyle name="_입찰표지 _실행예산서(문산IC)_실행예산서_무량산출()_무량산출()" xfId="608"/>
    <cellStyle name="_입찰표지 _실행예산서(문산IC)_실행예산서_무량산출()_무량산출(신설조립공장)" xfId="609"/>
    <cellStyle name="_입찰표지 _실행예산서_030902 아산154KV 관로 전기공사" xfId="610"/>
    <cellStyle name="_입찰표지 _실행예산서_030902 아산154KV 관로 전기공사_무량산출()" xfId="611"/>
    <cellStyle name="_입찰표지 _실행예산서_030902 아산154KV 관로 전기공사_무량산출()_Inst. BM(한국항공_사천)" xfId="612"/>
    <cellStyle name="_입찰표지 _실행예산서_030902 아산154KV 관로 전기공사_무량산출()_무량산출()" xfId="613"/>
    <cellStyle name="_입찰표지 _실행예산서_030902 아산154KV 관로 전기공사_무량산출()_무량산출(신설조립공장)" xfId="614"/>
    <cellStyle name="_입찰표지 _실행예산서_무량산출()" xfId="615"/>
    <cellStyle name="_입찰표지 _실행예산서_무량산출()_Inst. BM(한국항공_사천)" xfId="616"/>
    <cellStyle name="_입찰표지 _실행예산서_무량산출()_무량산출()" xfId="617"/>
    <cellStyle name="_입찰표지 _실행예산서_무량산출()_무량산출(신설조립공장)" xfId="618"/>
    <cellStyle name="_입찰표지 _흥산-구룡" xfId="619"/>
    <cellStyle name="_입찰표지 _흥산-구룡_030902 아산154KV 관로 전기공사" xfId="620"/>
    <cellStyle name="_입찰표지 _흥산-구룡_030902 아산154KV 관로 전기공사_무량산출()" xfId="621"/>
    <cellStyle name="_입찰표지 _흥산-구룡_030902 아산154KV 관로 전기공사_무량산출()_Inst. BM(한국항공_사천)" xfId="622"/>
    <cellStyle name="_입찰표지 _흥산-구룡_030902 아산154KV 관로 전기공사_무량산출()_무량산출()" xfId="623"/>
    <cellStyle name="_입찰표지 _흥산-구룡_030902 아산154KV 관로 전기공사_무량산출()_무량산출(신설조립공장)" xfId="624"/>
    <cellStyle name="_입찰표지 _흥산-구룡_무량산출()" xfId="625"/>
    <cellStyle name="_입찰표지 _흥산-구룡_무량산출()_Inst. BM(한국항공_사천)" xfId="626"/>
    <cellStyle name="_입찰표지 _흥산-구룡_무량산출()_무량산출()" xfId="627"/>
    <cellStyle name="_입찰표지 _흥산-구룡_무량산출()_무량산출(신설조립공장)" xfId="628"/>
    <cellStyle name="_입찰표지 _흥산-구룡_실행예산서" xfId="629"/>
    <cellStyle name="_입찰표지 _흥산-구룡_실행예산서(3공구)" xfId="630"/>
    <cellStyle name="_입찰표지 _흥산-구룡_실행예산서(3공구)_030902 아산154KV 관로 전기공사" xfId="631"/>
    <cellStyle name="_입찰표지 _흥산-구룡_실행예산서(3공구)_030902 아산154KV 관로 전기공사_무량산출()" xfId="632"/>
    <cellStyle name="_입찰표지 _흥산-구룡_실행예산서(3공구)_030902 아산154KV 관로 전기공사_무량산출()_Inst. BM(한국항공_사천)" xfId="633"/>
    <cellStyle name="_입찰표지 _흥산-구룡_실행예산서(3공구)_030902 아산154KV 관로 전기공사_무량산출()_무량산출()" xfId="634"/>
    <cellStyle name="_입찰표지 _흥산-구룡_실행예산서(3공구)_030902 아산154KV 관로 전기공사_무량산출()_무량산출(신설조립공장)" xfId="635"/>
    <cellStyle name="_입찰표지 _흥산-구룡_실행예산서(3공구)_무량산출()" xfId="636"/>
    <cellStyle name="_입찰표지 _흥산-구룡_실행예산서(3공구)_무량산출()_Inst. BM(한국항공_사천)" xfId="637"/>
    <cellStyle name="_입찰표지 _흥산-구룡_실행예산서(3공구)_무량산출()_무량산출()" xfId="638"/>
    <cellStyle name="_입찰표지 _흥산-구룡_실행예산서(3공구)_무량산출()_무량산출(신설조립공장)" xfId="639"/>
    <cellStyle name="_입찰표지 _흥산-구룡_실행예산서(문산IC)" xfId="640"/>
    <cellStyle name="_입찰표지 _흥산-구룡_실행예산서(문산IC)_030902 아산154KV 관로 전기공사" xfId="641"/>
    <cellStyle name="_입찰표지 _흥산-구룡_실행예산서(문산IC)_030902 아산154KV 관로 전기공사_무량산출()" xfId="642"/>
    <cellStyle name="_입찰표지 _흥산-구룡_실행예산서(문산IC)_030902 아산154KV 관로 전기공사_무량산출()_Inst. BM(한국항공_사천)" xfId="643"/>
    <cellStyle name="_입찰표지 _흥산-구룡_실행예산서(문산IC)_030902 아산154KV 관로 전기공사_무량산출()_무량산출()" xfId="644"/>
    <cellStyle name="_입찰표지 _흥산-구룡_실행예산서(문산IC)_030902 아산154KV 관로 전기공사_무량산출()_무량산출(신설조립공장)" xfId="645"/>
    <cellStyle name="_입찰표지 _흥산-구룡_실행예산서(문산IC)_무량산출()" xfId="646"/>
    <cellStyle name="_입찰표지 _흥산-구룡_실행예산서(문산IC)_무량산출()_Inst. BM(한국항공_사천)" xfId="647"/>
    <cellStyle name="_입찰표지 _흥산-구룡_실행예산서(문산IC)_무량산출()_무량산출()" xfId="648"/>
    <cellStyle name="_입찰표지 _흥산-구룡_실행예산서(문산IC)_무량산출()_무량산출(신설조립공장)" xfId="649"/>
    <cellStyle name="_입찰표지 _흥산-구룡_실행예산서_030902 아산154KV 관로 전기공사" xfId="650"/>
    <cellStyle name="_입찰표지 _흥산-구룡_실행예산서_030902 아산154KV 관로 전기공사_무량산출()" xfId="651"/>
    <cellStyle name="_입찰표지 _흥산-구룡_실행예산서_030902 아산154KV 관로 전기공사_무량산출()_Inst. BM(한국항공_사천)" xfId="652"/>
    <cellStyle name="_입찰표지 _흥산-구룡_실행예산서_030902 아산154KV 관로 전기공사_무량산출()_무량산출()" xfId="653"/>
    <cellStyle name="_입찰표지 _흥산-구룡_실행예산서_030902 아산154KV 관로 전기공사_무량산출()_무량산출(신설조립공장)" xfId="654"/>
    <cellStyle name="_입찰표지 _흥산-구룡_실행예산서_무량산출()" xfId="655"/>
    <cellStyle name="_입찰표지 _흥산-구룡_실행예산서_무량산출()_Inst. BM(한국항공_사천)" xfId="656"/>
    <cellStyle name="_입찰표지 _흥산-구룡_실행예산서_무량산출()_무량산출()" xfId="657"/>
    <cellStyle name="_입찰표지 _흥산-구룡_실행예산서_무량산출()_무량산출(신설조립공장)" xfId="658"/>
    <cellStyle name="_작업내역(전기,통신)" xfId="659"/>
    <cellStyle name="_작업내역(전기,통신)_견적내역" xfId="660"/>
    <cellStyle name="_작업내역(전기,통신)_기흥TN내역" xfId="661"/>
    <cellStyle name="_작업내역(전기,통신)_기흥TN설비전기BM" xfId="662"/>
    <cellStyle name="_작업내역(전기,통신)_변경계약" xfId="663"/>
    <cellStyle name="_작업내역(전기,통신)_설계변경물량산출근거" xfId="664"/>
    <cellStyle name="_작업내역(전기,통신)_잠원동2차아파트내역" xfId="665"/>
    <cellStyle name="_잠실갤러리아팰리스-제출" xfId="666"/>
    <cellStyle name="_잠원동2차아파트내역" xfId="667"/>
    <cellStyle name="_적격 " xfId="668"/>
    <cellStyle name="_적격 _030902 아산154KV 관로 전기공사" xfId="669"/>
    <cellStyle name="_적격 _030902 아산154KV 관로 전기공사_무량산출()" xfId="670"/>
    <cellStyle name="_적격 _030902 아산154KV 관로 전기공사_무량산출()_Inst. BM(한국항공_사천)" xfId="671"/>
    <cellStyle name="_적격 _030902 아산154KV 관로 전기공사_무량산출()_무량산출()" xfId="672"/>
    <cellStyle name="_적격 _030902 아산154KV 관로 전기공사_무량산출()_무량산출(신설조립공장)" xfId="673"/>
    <cellStyle name="_적격 _Book5" xfId="674"/>
    <cellStyle name="_적격 _Book5_무량산출()" xfId="675"/>
    <cellStyle name="_적격 _Book5_무량산출()_Inst. BM(한국항공_사천)" xfId="676"/>
    <cellStyle name="_적격 _Book5_무량산출()_무량산출()" xfId="677"/>
    <cellStyle name="_적격 _Book5_무량산출()_무량산출(신설조립공장)" xfId="678"/>
    <cellStyle name="_적격 _무량산출()" xfId="679"/>
    <cellStyle name="_적격 _무량산출()_Inst. BM(한국항공_사천)" xfId="680"/>
    <cellStyle name="_적격 _무량산출()_무량산출()" xfId="681"/>
    <cellStyle name="_적격 _무량산출()_무량산출(신설조립공장)" xfId="682"/>
    <cellStyle name="_적격 _실행예산내역서" xfId="683"/>
    <cellStyle name="_적격 _실행예산내역서_무량산출()" xfId="684"/>
    <cellStyle name="_적격 _실행예산내역서_무량산출()_Inst. BM(한국항공_사천)" xfId="685"/>
    <cellStyle name="_적격 _실행예산내역서_무량산출()_무량산출()" xfId="686"/>
    <cellStyle name="_적격 _실행예산내역서_무량산출()_무량산출(신설조립공장)" xfId="687"/>
    <cellStyle name="_적격 _실행예산서" xfId="688"/>
    <cellStyle name="_적격 _실행예산서(3공구)" xfId="689"/>
    <cellStyle name="_적격 _실행예산서(3공구)_030902 아산154KV 관로 전기공사" xfId="690"/>
    <cellStyle name="_적격 _실행예산서(3공구)_030902 아산154KV 관로 전기공사_무량산출()" xfId="691"/>
    <cellStyle name="_적격 _실행예산서(3공구)_030902 아산154KV 관로 전기공사_무량산출()_Inst. BM(한국항공_사천)" xfId="692"/>
    <cellStyle name="_적격 _실행예산서(3공구)_030902 아산154KV 관로 전기공사_무량산출()_무량산출()" xfId="693"/>
    <cellStyle name="_적격 _실행예산서(3공구)_030902 아산154KV 관로 전기공사_무량산출()_무량산출(신설조립공장)" xfId="694"/>
    <cellStyle name="_적격 _실행예산서(3공구)_무량산출()" xfId="695"/>
    <cellStyle name="_적격 _실행예산서(3공구)_무량산출()_Inst. BM(한국항공_사천)" xfId="696"/>
    <cellStyle name="_적격 _실행예산서(3공구)_무량산출()_무량산출()" xfId="697"/>
    <cellStyle name="_적격 _실행예산서(3공구)_무량산출()_무량산출(신설조립공장)" xfId="698"/>
    <cellStyle name="_적격 _실행예산서(문산IC)" xfId="699"/>
    <cellStyle name="_적격 _실행예산서(문산IC)_030902 아산154KV 관로 전기공사" xfId="700"/>
    <cellStyle name="_적격 _실행예산서(문산IC)_030902 아산154KV 관로 전기공사_무량산출()" xfId="701"/>
    <cellStyle name="_적격 _실행예산서(문산IC)_030902 아산154KV 관로 전기공사_무량산출()_Inst. BM(한국항공_사천)" xfId="702"/>
    <cellStyle name="_적격 _실행예산서(문산IC)_030902 아산154KV 관로 전기공사_무량산출()_무량산출()" xfId="703"/>
    <cellStyle name="_적격 _실행예산서(문산IC)_030902 아산154KV 관로 전기공사_무량산출()_무량산출(신설조립공장)" xfId="704"/>
    <cellStyle name="_적격 _실행예산서(문산IC)_1" xfId="705"/>
    <cellStyle name="_적격 _실행예산서(문산IC)_1_030902 아산154KV 관로 전기공사" xfId="706"/>
    <cellStyle name="_적격 _실행예산서(문산IC)_1_030902 아산154KV 관로 전기공사_무량산출()" xfId="707"/>
    <cellStyle name="_적격 _실행예산서(문산IC)_1_030902 아산154KV 관로 전기공사_무량산출()_Inst. BM(한국항공_사천)" xfId="708"/>
    <cellStyle name="_적격 _실행예산서(문산IC)_1_030902 아산154KV 관로 전기공사_무량산출()_무량산출()" xfId="709"/>
    <cellStyle name="_적격 _실행예산서(문산IC)_1_030902 아산154KV 관로 전기공사_무량산출()_무량산출(신설조립공장)" xfId="710"/>
    <cellStyle name="_적격 _실행예산서(문산IC)_1_무량산출()" xfId="711"/>
    <cellStyle name="_적격 _실행예산서(문산IC)_1_무량산출()_Inst. BM(한국항공_사천)" xfId="712"/>
    <cellStyle name="_적격 _실행예산서(문산IC)_1_무량산출()_무량산출()" xfId="713"/>
    <cellStyle name="_적격 _실행예산서(문산IC)_1_무량산출()_무량산출(신설조립공장)" xfId="714"/>
    <cellStyle name="_적격 _실행예산서(문산IC)_무량산출()" xfId="715"/>
    <cellStyle name="_적격 _실행예산서(문산IC)_무량산출()_Inst. BM(한국항공_사천)" xfId="716"/>
    <cellStyle name="_적격 _실행예산서(문산IC)_무량산출()_무량산출()" xfId="717"/>
    <cellStyle name="_적격 _실행예산서(문산IC)_무량산출()_무량산출(신설조립공장)" xfId="718"/>
    <cellStyle name="_적격 _실행예산서(문산IC)_실행예산서" xfId="719"/>
    <cellStyle name="_적격 _실행예산서(문산IC)_실행예산서(3공구)" xfId="720"/>
    <cellStyle name="_적격 _실행예산서(문산IC)_실행예산서(3공구)_030902 아산154KV 관로 전기공사" xfId="721"/>
    <cellStyle name="_적격 _실행예산서(문산IC)_실행예산서(3공구)_030902 아산154KV 관로 전기공사_무량산출()" xfId="722"/>
    <cellStyle name="_적격 _실행예산서(문산IC)_실행예산서(3공구)_030902 아산154KV 관로 전기공사_무량산출()_Inst. BM(한국항공_사천)" xfId="723"/>
    <cellStyle name="_적격 _실행예산서(문산IC)_실행예산서(3공구)_030902 아산154KV 관로 전기공사_무량산출()_무량산출()" xfId="724"/>
    <cellStyle name="_적격 _실행예산서(문산IC)_실행예산서(3공구)_030902 아산154KV 관로 전기공사_무량산출()_무량산출(신설조립공장)" xfId="725"/>
    <cellStyle name="_적격 _실행예산서(문산IC)_실행예산서(3공구)_무량산출()" xfId="726"/>
    <cellStyle name="_적격 _실행예산서(문산IC)_실행예산서(3공구)_무량산출()_Inst. BM(한국항공_사천)" xfId="727"/>
    <cellStyle name="_적격 _실행예산서(문산IC)_실행예산서(3공구)_무량산출()_무량산출()" xfId="728"/>
    <cellStyle name="_적격 _실행예산서(문산IC)_실행예산서(3공구)_무량산출()_무량산출(신설조립공장)" xfId="729"/>
    <cellStyle name="_적격 _실행예산서(문산IC)_실행예산서(문산IC)" xfId="730"/>
    <cellStyle name="_적격 _실행예산서(문산IC)_실행예산서(문산IC)_030902 아산154KV 관로 전기공사" xfId="731"/>
    <cellStyle name="_적격 _실행예산서(문산IC)_실행예산서(문산IC)_030902 아산154KV 관로 전기공사_무량산출()" xfId="732"/>
    <cellStyle name="_적격 _실행예산서(문산IC)_실행예산서(문산IC)_030902 아산154KV 관로 전기공사_무량산출()_Inst. BM(한국항공_사천)" xfId="733"/>
    <cellStyle name="_적격 _실행예산서(문산IC)_실행예산서(문산IC)_030902 아산154KV 관로 전기공사_무량산출()_무량산출()" xfId="734"/>
    <cellStyle name="_적격 _실행예산서(문산IC)_실행예산서(문산IC)_030902 아산154KV 관로 전기공사_무량산출()_무량산출(신설조립공장)" xfId="735"/>
    <cellStyle name="_적격 _실행예산서(문산IC)_실행예산서(문산IC)_무량산출()" xfId="736"/>
    <cellStyle name="_적격 _실행예산서(문산IC)_실행예산서(문산IC)_무량산출()_Inst. BM(한국항공_사천)" xfId="737"/>
    <cellStyle name="_적격 _실행예산서(문산IC)_실행예산서(문산IC)_무량산출()_무량산출()" xfId="738"/>
    <cellStyle name="_적격 _실행예산서(문산IC)_실행예산서(문산IC)_무량산출()_무량산출(신설조립공장)" xfId="739"/>
    <cellStyle name="_적격 _실행예산서(문산IC)_실행예산서_030902 아산154KV 관로 전기공사" xfId="740"/>
    <cellStyle name="_적격 _실행예산서(문산IC)_실행예산서_030902 아산154KV 관로 전기공사_무량산출()" xfId="741"/>
    <cellStyle name="_적격 _실행예산서(문산IC)_실행예산서_030902 아산154KV 관로 전기공사_무량산출()_Inst. BM(한국항공_사천)" xfId="742"/>
    <cellStyle name="_적격 _실행예산서(문산IC)_실행예산서_030902 아산154KV 관로 전기공사_무량산출()_무량산출()" xfId="743"/>
    <cellStyle name="_적격 _실행예산서(문산IC)_실행예산서_030902 아산154KV 관로 전기공사_무량산출()_무량산출(신설조립공장)" xfId="744"/>
    <cellStyle name="_적격 _실행예산서(문산IC)_실행예산서_무량산출()" xfId="745"/>
    <cellStyle name="_적격 _실행예산서(문산IC)_실행예산서_무량산출()_Inst. BM(한국항공_사천)" xfId="746"/>
    <cellStyle name="_적격 _실행예산서(문산IC)_실행예산서_무량산출()_무량산출()" xfId="747"/>
    <cellStyle name="_적격 _실행예산서(문산IC)_실행예산서_무량산출()_무량산출(신설조립공장)" xfId="748"/>
    <cellStyle name="_적격 _실행예산서_030902 아산154KV 관로 전기공사" xfId="749"/>
    <cellStyle name="_적격 _실행예산서_030902 아산154KV 관로 전기공사_무량산출()" xfId="750"/>
    <cellStyle name="_적격 _실행예산서_030902 아산154KV 관로 전기공사_무량산출()_Inst. BM(한국항공_사천)" xfId="751"/>
    <cellStyle name="_적격 _실행예산서_030902 아산154KV 관로 전기공사_무량산출()_무량산출()" xfId="752"/>
    <cellStyle name="_적격 _실행예산서_030902 아산154KV 관로 전기공사_무량산출()_무량산출(신설조립공장)" xfId="753"/>
    <cellStyle name="_적격 _실행예산서_무량산출()" xfId="754"/>
    <cellStyle name="_적격 _실행예산서_무량산출()_Inst. BM(한국항공_사천)" xfId="755"/>
    <cellStyle name="_적격 _실행예산서_무량산출()_무량산출()" xfId="756"/>
    <cellStyle name="_적격 _실행예산서_무량산출()_무량산출(신설조립공장)" xfId="757"/>
    <cellStyle name="_적격 _집행갑지 " xfId="758"/>
    <cellStyle name="_적격 _집행갑지 _030902 아산154KV 관로 전기공사" xfId="759"/>
    <cellStyle name="_적격 _집행갑지 _030902 아산154KV 관로 전기공사_무량산출()" xfId="760"/>
    <cellStyle name="_적격 _집행갑지 _030902 아산154KV 관로 전기공사_무량산출()_Inst. BM(한국항공_사천)" xfId="761"/>
    <cellStyle name="_적격 _집행갑지 _030902 아산154KV 관로 전기공사_무량산출()_무량산출()" xfId="762"/>
    <cellStyle name="_적격 _집행갑지 _030902 아산154KV 관로 전기공사_무량산출()_무량산출(신설조립공장)" xfId="763"/>
    <cellStyle name="_적격 _집행갑지 _무량산출()" xfId="764"/>
    <cellStyle name="_적격 _집행갑지 _무량산출()_Inst. BM(한국항공_사천)" xfId="765"/>
    <cellStyle name="_적격 _집행갑지 _무량산출()_무량산출()" xfId="766"/>
    <cellStyle name="_적격 _집행갑지 _무량산출()_무량산출(신설조립공장)" xfId="767"/>
    <cellStyle name="_적격 _집행갑지 _실행예산서" xfId="768"/>
    <cellStyle name="_적격 _집행갑지 _실행예산서(3공구)" xfId="769"/>
    <cellStyle name="_적격 _집행갑지 _실행예산서(3공구)_030902 아산154KV 관로 전기공사" xfId="770"/>
    <cellStyle name="_적격 _집행갑지 _실행예산서(3공구)_030902 아산154KV 관로 전기공사_무량산출()" xfId="771"/>
    <cellStyle name="_적격 _집행갑지 _실행예산서(3공구)_030902 아산154KV 관로 전기공사_무량산출()_Inst. BM(한국항공_사천)" xfId="772"/>
    <cellStyle name="_적격 _집행갑지 _실행예산서(3공구)_030902 아산154KV 관로 전기공사_무량산출()_무량산출()" xfId="773"/>
    <cellStyle name="_적격 _집행갑지 _실행예산서(3공구)_030902 아산154KV 관로 전기공사_무량산출()_무량산출(신설조립공장)" xfId="774"/>
    <cellStyle name="_적격 _집행갑지 _실행예산서(3공구)_무량산출()" xfId="775"/>
    <cellStyle name="_적격 _집행갑지 _실행예산서(3공구)_무량산출()_Inst. BM(한국항공_사천)" xfId="776"/>
    <cellStyle name="_적격 _집행갑지 _실행예산서(3공구)_무량산출()_무량산출()" xfId="777"/>
    <cellStyle name="_적격 _집행갑지 _실행예산서(3공구)_무량산출()_무량산출(신설조립공장)" xfId="778"/>
    <cellStyle name="_적격 _집행갑지 _실행예산서(문산IC)" xfId="779"/>
    <cellStyle name="_적격 _집행갑지 _실행예산서(문산IC)_030902 아산154KV 관로 전기공사" xfId="780"/>
    <cellStyle name="_적격 _집행갑지 _실행예산서(문산IC)_030902 아산154KV 관로 전기공사_무량산출()" xfId="781"/>
    <cellStyle name="_적격 _집행갑지 _실행예산서(문산IC)_030902 아산154KV 관로 전기공사_무량산출()_Inst. BM(한국항공_사천)" xfId="782"/>
    <cellStyle name="_적격 _집행갑지 _실행예산서(문산IC)_030902 아산154KV 관로 전기공사_무량산출()_무량산출()" xfId="783"/>
    <cellStyle name="_적격 _집행갑지 _실행예산서(문산IC)_030902 아산154KV 관로 전기공사_무량산출()_무량산출(신설조립공장)" xfId="784"/>
    <cellStyle name="_적격 _집행갑지 _실행예산서(문산IC)_1" xfId="785"/>
    <cellStyle name="_적격 _집행갑지 _실행예산서(문산IC)_1_030902 아산154KV 관로 전기공사" xfId="786"/>
    <cellStyle name="_적격 _집행갑지 _실행예산서(문산IC)_1_030902 아산154KV 관로 전기공사_무량산출()" xfId="787"/>
    <cellStyle name="_적격 _집행갑지 _실행예산서(문산IC)_1_030902 아산154KV 관로 전기공사_무량산출()_Inst. BM(한국항공_사천)" xfId="788"/>
    <cellStyle name="_적격 _집행갑지 _실행예산서(문산IC)_1_030902 아산154KV 관로 전기공사_무량산출()_무량산출()" xfId="789"/>
    <cellStyle name="_적격 _집행갑지 _실행예산서(문산IC)_1_030902 아산154KV 관로 전기공사_무량산출()_무량산출(신설조립공장)" xfId="790"/>
    <cellStyle name="_적격 _집행갑지 _실행예산서(문산IC)_1_무량산출()" xfId="791"/>
    <cellStyle name="_적격 _집행갑지 _실행예산서(문산IC)_1_무량산출()_Inst. BM(한국항공_사천)" xfId="792"/>
    <cellStyle name="_적격 _집행갑지 _실행예산서(문산IC)_1_무량산출()_무량산출()" xfId="793"/>
    <cellStyle name="_적격 _집행갑지 _실행예산서(문산IC)_1_무량산출()_무량산출(신설조립공장)" xfId="794"/>
    <cellStyle name="_적격 _집행갑지 _실행예산서(문산IC)_무량산출()" xfId="795"/>
    <cellStyle name="_적격 _집행갑지 _실행예산서(문산IC)_무량산출()_Inst. BM(한국항공_사천)" xfId="796"/>
    <cellStyle name="_적격 _집행갑지 _실행예산서(문산IC)_무량산출()_무량산출()" xfId="797"/>
    <cellStyle name="_적격 _집행갑지 _실행예산서(문산IC)_무량산출()_무량산출(신설조립공장)" xfId="798"/>
    <cellStyle name="_적격 _집행갑지 _실행예산서(문산IC)_실행예산서" xfId="799"/>
    <cellStyle name="_적격 _집행갑지 _실행예산서(문산IC)_실행예산서(3공구)" xfId="800"/>
    <cellStyle name="_적격 _집행갑지 _실행예산서(문산IC)_실행예산서(3공구)_030902 아산154KV 관로 전기공사" xfId="801"/>
    <cellStyle name="_적격 _집행갑지 _실행예산서(문산IC)_실행예산서(3공구)_030902 아산154KV 관로 전기공사_무량산출()" xfId="802"/>
    <cellStyle name="_적격 _집행갑지 _실행예산서(문산IC)_실행예산서(3공구)_030902 아산154KV 관로 전기공사_무량산출()_Inst. BM(한국항공_사천)" xfId="803"/>
    <cellStyle name="_적격 _집행갑지 _실행예산서(문산IC)_실행예산서(3공구)_030902 아산154KV 관로 전기공사_무량산출()_무량산출()" xfId="804"/>
    <cellStyle name="_적격 _집행갑지 _실행예산서(문산IC)_실행예산서(3공구)_030902 아산154KV 관로 전기공사_무량산출()_무량산출(신설조립공장)" xfId="805"/>
    <cellStyle name="_적격 _집행갑지 _실행예산서(문산IC)_실행예산서(3공구)_무량산출()" xfId="806"/>
    <cellStyle name="_적격 _집행갑지 _실행예산서(문산IC)_실행예산서(3공구)_무량산출()_Inst. BM(한국항공_사천)" xfId="807"/>
    <cellStyle name="_적격 _집행갑지 _실행예산서(문산IC)_실행예산서(3공구)_무량산출()_무량산출()" xfId="808"/>
    <cellStyle name="_적격 _집행갑지 _실행예산서(문산IC)_실행예산서(3공구)_무량산출()_무량산출(신설조립공장)" xfId="809"/>
    <cellStyle name="_적격 _집행갑지 _실행예산서(문산IC)_실행예산서(문산IC)" xfId="810"/>
    <cellStyle name="_적격 _집행갑지 _실행예산서(문산IC)_실행예산서(문산IC)_030902 아산154KV 관로 전기공사" xfId="811"/>
    <cellStyle name="_적격 _집행갑지 _실행예산서(문산IC)_실행예산서(문산IC)_030902 아산154KV 관로 전기공사_무량산출()" xfId="812"/>
    <cellStyle name="_적격 _집행갑지 _실행예산서(문산IC)_실행예산서(문산IC)_030902 아산154KV 관로 전기공사_무량산출()_Inst. BM(한국항공_사천)" xfId="813"/>
    <cellStyle name="_적격 _집행갑지 _실행예산서(문산IC)_실행예산서(문산IC)_030902 아산154KV 관로 전기공사_무량산출()_무량산출()" xfId="814"/>
    <cellStyle name="_적격 _집행갑지 _실행예산서(문산IC)_실행예산서(문산IC)_030902 아산154KV 관로 전기공사_무량산출()_무량산출(신설조립공장)" xfId="815"/>
    <cellStyle name="_적격 _집행갑지 _실행예산서(문산IC)_실행예산서(문산IC)_무량산출()" xfId="816"/>
    <cellStyle name="_적격 _집행갑지 _실행예산서(문산IC)_실행예산서(문산IC)_무량산출()_Inst. BM(한국항공_사천)" xfId="817"/>
    <cellStyle name="_적격 _집행갑지 _실행예산서(문산IC)_실행예산서(문산IC)_무량산출()_무량산출()" xfId="818"/>
    <cellStyle name="_적격 _집행갑지 _실행예산서(문산IC)_실행예산서(문산IC)_무량산출()_무량산출(신설조립공장)" xfId="819"/>
    <cellStyle name="_적격 _집행갑지 _실행예산서(문산IC)_실행예산서_030902 아산154KV 관로 전기공사" xfId="820"/>
    <cellStyle name="_적격 _집행갑지 _실행예산서(문산IC)_실행예산서_030902 아산154KV 관로 전기공사_무량산출()" xfId="821"/>
    <cellStyle name="_적격 _집행갑지 _실행예산서(문산IC)_실행예산서_030902 아산154KV 관로 전기공사_무량산출()_Inst. BM(한국항공_사천)" xfId="822"/>
    <cellStyle name="_적격 _집행갑지 _실행예산서(문산IC)_실행예산서_030902 아산154KV 관로 전기공사_무량산출()_무량산출()" xfId="823"/>
    <cellStyle name="_적격 _집행갑지 _실행예산서(문산IC)_실행예산서_030902 아산154KV 관로 전기공사_무량산출()_무량산출(신설조립공장)" xfId="824"/>
    <cellStyle name="_적격 _집행갑지 _실행예산서(문산IC)_실행예산서_무량산출()" xfId="825"/>
    <cellStyle name="_적격 _집행갑지 _실행예산서(문산IC)_실행예산서_무량산출()_Inst. BM(한국항공_사천)" xfId="826"/>
    <cellStyle name="_적격 _집행갑지 _실행예산서(문산IC)_실행예산서_무량산출()_무량산출()" xfId="827"/>
    <cellStyle name="_적격 _집행갑지 _실행예산서(문산IC)_실행예산서_무량산출()_무량산출(신설조립공장)" xfId="828"/>
    <cellStyle name="_적격 _집행갑지 _실행예산서_030902 아산154KV 관로 전기공사" xfId="829"/>
    <cellStyle name="_적격 _집행갑지 _실행예산서_030902 아산154KV 관로 전기공사_무량산출()" xfId="830"/>
    <cellStyle name="_적격 _집행갑지 _실행예산서_030902 아산154KV 관로 전기공사_무량산출()_Inst. BM(한국항공_사천)" xfId="831"/>
    <cellStyle name="_적격 _집행갑지 _실행예산서_030902 아산154KV 관로 전기공사_무량산출()_무량산출()" xfId="832"/>
    <cellStyle name="_적격 _집행갑지 _실행예산서_030902 아산154KV 관로 전기공사_무량산출()_무량산출(신설조립공장)" xfId="833"/>
    <cellStyle name="_적격 _집행갑지 _실행예산서_무량산출()" xfId="834"/>
    <cellStyle name="_적격 _집행갑지 _실행예산서_무량산출()_Inst. BM(한국항공_사천)" xfId="835"/>
    <cellStyle name="_적격 _집행갑지 _실행예산서_무량산출()_무량산출()" xfId="836"/>
    <cellStyle name="_적격 _집행갑지 _실행예산서_무량산출()_무량산출(신설조립공장)" xfId="837"/>
    <cellStyle name="_적격 _집행갑지 _흥산-구룡" xfId="838"/>
    <cellStyle name="_적격 _집행갑지 _흥산-구룡_030902 아산154KV 관로 전기공사" xfId="839"/>
    <cellStyle name="_적격 _집행갑지 _흥산-구룡_030902 아산154KV 관로 전기공사_무량산출()" xfId="840"/>
    <cellStyle name="_적격 _집행갑지 _흥산-구룡_030902 아산154KV 관로 전기공사_무량산출()_Inst. BM(한국항공_사천)" xfId="841"/>
    <cellStyle name="_적격 _집행갑지 _흥산-구룡_030902 아산154KV 관로 전기공사_무량산출()_무량산출()" xfId="842"/>
    <cellStyle name="_적격 _집행갑지 _흥산-구룡_030902 아산154KV 관로 전기공사_무량산출()_무량산출(신설조립공장)" xfId="843"/>
    <cellStyle name="_적격 _집행갑지 _흥산-구룡_무량산출()" xfId="844"/>
    <cellStyle name="_적격 _집행갑지 _흥산-구룡_무량산출()_Inst. BM(한국항공_사천)" xfId="845"/>
    <cellStyle name="_적격 _집행갑지 _흥산-구룡_무량산출()_무량산출()" xfId="846"/>
    <cellStyle name="_적격 _집행갑지 _흥산-구룡_무량산출()_무량산출(신설조립공장)" xfId="847"/>
    <cellStyle name="_적격 _집행갑지 _흥산-구룡_실행예산서" xfId="848"/>
    <cellStyle name="_적격 _집행갑지 _흥산-구룡_실행예산서(3공구)" xfId="849"/>
    <cellStyle name="_적격 _집행갑지 _흥산-구룡_실행예산서(3공구)_030902 아산154KV 관로 전기공사" xfId="850"/>
    <cellStyle name="_적격 _집행갑지 _흥산-구룡_실행예산서(3공구)_030902 아산154KV 관로 전기공사_무량산출()" xfId="851"/>
    <cellStyle name="_적격 _집행갑지 _흥산-구룡_실행예산서(3공구)_030902 아산154KV 관로 전기공사_무량산출()_Inst. BM(한국항공_사천)" xfId="852"/>
    <cellStyle name="_적격 _집행갑지 _흥산-구룡_실행예산서(3공구)_030902 아산154KV 관로 전기공사_무량산출()_무량산출()" xfId="853"/>
    <cellStyle name="_적격 _집행갑지 _흥산-구룡_실행예산서(3공구)_030902 아산154KV 관로 전기공사_무량산출()_무량산출(신설조립공장)" xfId="854"/>
    <cellStyle name="_적격 _집행갑지 _흥산-구룡_실행예산서(3공구)_무량산출()" xfId="855"/>
    <cellStyle name="_적격 _집행갑지 _흥산-구룡_실행예산서(3공구)_무량산출()_Inst. BM(한국항공_사천)" xfId="856"/>
    <cellStyle name="_적격 _집행갑지 _흥산-구룡_실행예산서(3공구)_무량산출()_무량산출()" xfId="857"/>
    <cellStyle name="_적격 _집행갑지 _흥산-구룡_실행예산서(3공구)_무량산출()_무량산출(신설조립공장)" xfId="858"/>
    <cellStyle name="_적격 _집행갑지 _흥산-구룡_실행예산서(문산IC)" xfId="859"/>
    <cellStyle name="_적격 _집행갑지 _흥산-구룡_실행예산서(문산IC)_030902 아산154KV 관로 전기공사" xfId="860"/>
    <cellStyle name="_적격 _집행갑지 _흥산-구룡_실행예산서(문산IC)_030902 아산154KV 관로 전기공사_무량산출()" xfId="861"/>
    <cellStyle name="_적격 _집행갑지 _흥산-구룡_실행예산서(문산IC)_030902 아산154KV 관로 전기공사_무량산출()_Inst. BM(한국항공_사천)" xfId="862"/>
    <cellStyle name="_적격 _집행갑지 _흥산-구룡_실행예산서(문산IC)_030902 아산154KV 관로 전기공사_무량산출()_무량산출()" xfId="863"/>
    <cellStyle name="_적격 _집행갑지 _흥산-구룡_실행예산서(문산IC)_030902 아산154KV 관로 전기공사_무량산출()_무량산출(신설조립공장)" xfId="864"/>
    <cellStyle name="_적격 _집행갑지 _흥산-구룡_실행예산서(문산IC)_무량산출()" xfId="865"/>
    <cellStyle name="_적격 _집행갑지 _흥산-구룡_실행예산서(문산IC)_무량산출()_Inst. BM(한국항공_사천)" xfId="866"/>
    <cellStyle name="_적격 _집행갑지 _흥산-구룡_실행예산서(문산IC)_무량산출()_무량산출()" xfId="867"/>
    <cellStyle name="_적격 _집행갑지 _흥산-구룡_실행예산서(문산IC)_무량산출()_무량산출(신설조립공장)" xfId="868"/>
    <cellStyle name="_적격 _집행갑지 _흥산-구룡_실행예산서_030902 아산154KV 관로 전기공사" xfId="869"/>
    <cellStyle name="_적격 _집행갑지 _흥산-구룡_실행예산서_030902 아산154KV 관로 전기공사_무량산출()" xfId="870"/>
    <cellStyle name="_적격 _집행갑지 _흥산-구룡_실행예산서_030902 아산154KV 관로 전기공사_무량산출()_Inst. BM(한국항공_사천)" xfId="871"/>
    <cellStyle name="_적격 _집행갑지 _흥산-구룡_실행예산서_030902 아산154KV 관로 전기공사_무량산출()_무량산출()" xfId="872"/>
    <cellStyle name="_적격 _집행갑지 _흥산-구룡_실행예산서_030902 아산154KV 관로 전기공사_무량산출()_무량산출(신설조립공장)" xfId="873"/>
    <cellStyle name="_적격 _집행갑지 _흥산-구룡_실행예산서_무량산출()" xfId="874"/>
    <cellStyle name="_적격 _집행갑지 _흥산-구룡_실행예산서_무량산출()_Inst. BM(한국항공_사천)" xfId="875"/>
    <cellStyle name="_적격 _집행갑지 _흥산-구룡_실행예산서_무량산출()_무량산출()" xfId="876"/>
    <cellStyle name="_적격 _집행갑지 _흥산-구룡_실행예산서_무량산출()_무량산출(신설조립공장)" xfId="877"/>
    <cellStyle name="_적격 _흥산-구룡" xfId="878"/>
    <cellStyle name="_적격 _흥산-구룡_030902 아산154KV 관로 전기공사" xfId="879"/>
    <cellStyle name="_적격 _흥산-구룡_030902 아산154KV 관로 전기공사_무량산출()" xfId="880"/>
    <cellStyle name="_적격 _흥산-구룡_030902 아산154KV 관로 전기공사_무량산출()_Inst. BM(한국항공_사천)" xfId="881"/>
    <cellStyle name="_적격 _흥산-구룡_030902 아산154KV 관로 전기공사_무량산출()_무량산출()" xfId="882"/>
    <cellStyle name="_적격 _흥산-구룡_030902 아산154KV 관로 전기공사_무량산출()_무량산출(신설조립공장)" xfId="883"/>
    <cellStyle name="_적격 _흥산-구룡_무량산출()" xfId="884"/>
    <cellStyle name="_적격 _흥산-구룡_무량산출()_Inst. BM(한국항공_사천)" xfId="885"/>
    <cellStyle name="_적격 _흥산-구룡_무량산출()_무량산출()" xfId="886"/>
    <cellStyle name="_적격 _흥산-구룡_무량산출()_무량산출(신설조립공장)" xfId="887"/>
    <cellStyle name="_적격 _흥산-구룡_실행예산서" xfId="888"/>
    <cellStyle name="_적격 _흥산-구룡_실행예산서(3공구)" xfId="889"/>
    <cellStyle name="_적격 _흥산-구룡_실행예산서(3공구)_030902 아산154KV 관로 전기공사" xfId="890"/>
    <cellStyle name="_적격 _흥산-구룡_실행예산서(3공구)_030902 아산154KV 관로 전기공사_무량산출()" xfId="891"/>
    <cellStyle name="_적격 _흥산-구룡_실행예산서(3공구)_030902 아산154KV 관로 전기공사_무량산출()_Inst. BM(한국항공_사천)" xfId="892"/>
    <cellStyle name="_적격 _흥산-구룡_실행예산서(3공구)_030902 아산154KV 관로 전기공사_무량산출()_무량산출()" xfId="893"/>
    <cellStyle name="_적격 _흥산-구룡_실행예산서(3공구)_030902 아산154KV 관로 전기공사_무량산출()_무량산출(신설조립공장)" xfId="894"/>
    <cellStyle name="_적격 _흥산-구룡_실행예산서(3공구)_무량산출()" xfId="895"/>
    <cellStyle name="_적격 _흥산-구룡_실행예산서(3공구)_무량산출()_Inst. BM(한국항공_사천)" xfId="896"/>
    <cellStyle name="_적격 _흥산-구룡_실행예산서(3공구)_무량산출()_무량산출()" xfId="897"/>
    <cellStyle name="_적격 _흥산-구룡_실행예산서(3공구)_무량산출()_무량산출(신설조립공장)" xfId="898"/>
    <cellStyle name="_적격 _흥산-구룡_실행예산서(문산IC)" xfId="899"/>
    <cellStyle name="_적격 _흥산-구룡_실행예산서(문산IC)_030902 아산154KV 관로 전기공사" xfId="900"/>
    <cellStyle name="_적격 _흥산-구룡_실행예산서(문산IC)_030902 아산154KV 관로 전기공사_무량산출()" xfId="901"/>
    <cellStyle name="_적격 _흥산-구룡_실행예산서(문산IC)_030902 아산154KV 관로 전기공사_무량산출()_Inst. BM(한국항공_사천)" xfId="902"/>
    <cellStyle name="_적격 _흥산-구룡_실행예산서(문산IC)_030902 아산154KV 관로 전기공사_무량산출()_무량산출()" xfId="903"/>
    <cellStyle name="_적격 _흥산-구룡_실행예산서(문산IC)_030902 아산154KV 관로 전기공사_무량산출()_무량산출(신설조립공장)" xfId="904"/>
    <cellStyle name="_적격 _흥산-구룡_실행예산서(문산IC)_무량산출()" xfId="905"/>
    <cellStyle name="_적격 _흥산-구룡_실행예산서(문산IC)_무량산출()_Inst. BM(한국항공_사천)" xfId="906"/>
    <cellStyle name="_적격 _흥산-구룡_실행예산서(문산IC)_무량산출()_무량산출()" xfId="907"/>
    <cellStyle name="_적격 _흥산-구룡_실행예산서(문산IC)_무량산출()_무량산출(신설조립공장)" xfId="908"/>
    <cellStyle name="_적격 _흥산-구룡_실행예산서_030902 아산154KV 관로 전기공사" xfId="909"/>
    <cellStyle name="_적격 _흥산-구룡_실행예산서_030902 아산154KV 관로 전기공사_무량산출()" xfId="910"/>
    <cellStyle name="_적격 _흥산-구룡_실행예산서_030902 아산154KV 관로 전기공사_무량산출()_Inst. BM(한국항공_사천)" xfId="911"/>
    <cellStyle name="_적격 _흥산-구룡_실행예산서_030902 아산154KV 관로 전기공사_무량산출()_무량산출()" xfId="912"/>
    <cellStyle name="_적격 _흥산-구룡_실행예산서_030902 아산154KV 관로 전기공사_무량산출()_무량산출(신설조립공장)" xfId="913"/>
    <cellStyle name="_적격 _흥산-구룡_실행예산서_무량산출()" xfId="914"/>
    <cellStyle name="_적격 _흥산-구룡_실행예산서_무량산출()_Inst. BM(한국항공_사천)" xfId="915"/>
    <cellStyle name="_적격 _흥산-구룡_실행예산서_무량산출()_무량산출()" xfId="916"/>
    <cellStyle name="_적격 _흥산-구룡_실행예산서_무량산출()_무량산출(신설조립공장)" xfId="917"/>
    <cellStyle name="_적격(화산) " xfId="918"/>
    <cellStyle name="_적격(화산) _030902 아산154KV 관로 전기공사" xfId="919"/>
    <cellStyle name="_적격(화산) _030902 아산154KV 관로 전기공사_무량산출()" xfId="920"/>
    <cellStyle name="_적격(화산) _030902 아산154KV 관로 전기공사_무량산출()_Inst. BM(한국항공_사천)" xfId="921"/>
    <cellStyle name="_적격(화산) _030902 아산154KV 관로 전기공사_무량산출()_무량산출()" xfId="922"/>
    <cellStyle name="_적격(화산) _030902 아산154KV 관로 전기공사_무량산출()_무량산출(신설조립공장)" xfId="923"/>
    <cellStyle name="_적격(화산) _Book5" xfId="924"/>
    <cellStyle name="_적격(화산) _Book5_무량산출()" xfId="925"/>
    <cellStyle name="_적격(화산) _Book5_무량산출()_Inst. BM(한국항공_사천)" xfId="926"/>
    <cellStyle name="_적격(화산) _Book5_무량산출()_무량산출()" xfId="927"/>
    <cellStyle name="_적격(화산) _Book5_무량산출()_무량산출(신설조립공장)" xfId="928"/>
    <cellStyle name="_적격(화산) _무량산출()" xfId="929"/>
    <cellStyle name="_적격(화산) _무량산출()_Inst. BM(한국항공_사천)" xfId="930"/>
    <cellStyle name="_적격(화산) _무량산출()_무량산출()" xfId="931"/>
    <cellStyle name="_적격(화산) _무량산출()_무량산출(신설조립공장)" xfId="932"/>
    <cellStyle name="_적격(화산) _실행예산내역서" xfId="933"/>
    <cellStyle name="_적격(화산) _실행예산내역서_무량산출()" xfId="934"/>
    <cellStyle name="_적격(화산) _실행예산내역서_무량산출()_Inst. BM(한국항공_사천)" xfId="935"/>
    <cellStyle name="_적격(화산) _실행예산내역서_무량산출()_무량산출()" xfId="936"/>
    <cellStyle name="_적격(화산) _실행예산내역서_무량산출()_무량산출(신설조립공장)" xfId="937"/>
    <cellStyle name="_적격(화산) _실행예산서" xfId="938"/>
    <cellStyle name="_적격(화산) _실행예산서(3공구)" xfId="939"/>
    <cellStyle name="_적격(화산) _실행예산서(3공구)_030902 아산154KV 관로 전기공사" xfId="940"/>
    <cellStyle name="_적격(화산) _실행예산서(3공구)_030902 아산154KV 관로 전기공사_무량산출()" xfId="941"/>
    <cellStyle name="_적격(화산) _실행예산서(3공구)_030902 아산154KV 관로 전기공사_무량산출()_Inst. BM(한국항공_사천)" xfId="942"/>
    <cellStyle name="_적격(화산) _실행예산서(3공구)_030902 아산154KV 관로 전기공사_무량산출()_무량산출()" xfId="943"/>
    <cellStyle name="_적격(화산) _실행예산서(3공구)_030902 아산154KV 관로 전기공사_무량산출()_무량산출(신설조립공장)" xfId="944"/>
    <cellStyle name="_적격(화산) _실행예산서(3공구)_무량산출()" xfId="945"/>
    <cellStyle name="_적격(화산) _실행예산서(3공구)_무량산출()_Inst. BM(한국항공_사천)" xfId="946"/>
    <cellStyle name="_적격(화산) _실행예산서(3공구)_무량산출()_무량산출()" xfId="947"/>
    <cellStyle name="_적격(화산) _실행예산서(3공구)_무량산출()_무량산출(신설조립공장)" xfId="948"/>
    <cellStyle name="_적격(화산) _실행예산서(문산IC)" xfId="949"/>
    <cellStyle name="_적격(화산) _실행예산서(문산IC)_030902 아산154KV 관로 전기공사" xfId="950"/>
    <cellStyle name="_적격(화산) _실행예산서(문산IC)_030902 아산154KV 관로 전기공사_무량산출()" xfId="951"/>
    <cellStyle name="_적격(화산) _실행예산서(문산IC)_030902 아산154KV 관로 전기공사_무량산출()_Inst. BM(한국항공_사천)" xfId="952"/>
    <cellStyle name="_적격(화산) _실행예산서(문산IC)_030902 아산154KV 관로 전기공사_무량산출()_무량산출()" xfId="953"/>
    <cellStyle name="_적격(화산) _실행예산서(문산IC)_030902 아산154KV 관로 전기공사_무량산출()_무량산출(신설조립공장)" xfId="954"/>
    <cellStyle name="_적격(화산) _실행예산서(문산IC)_1" xfId="955"/>
    <cellStyle name="_적격(화산) _실행예산서(문산IC)_1_030902 아산154KV 관로 전기공사" xfId="956"/>
    <cellStyle name="_적격(화산) _실행예산서(문산IC)_1_030902 아산154KV 관로 전기공사_무량산출()" xfId="957"/>
    <cellStyle name="_적격(화산) _실행예산서(문산IC)_1_030902 아산154KV 관로 전기공사_무량산출()_Inst. BM(한국항공_사천)" xfId="958"/>
    <cellStyle name="_적격(화산) _실행예산서(문산IC)_1_030902 아산154KV 관로 전기공사_무량산출()_무량산출()" xfId="959"/>
    <cellStyle name="_적격(화산) _실행예산서(문산IC)_1_030902 아산154KV 관로 전기공사_무량산출()_무량산출(신설조립공장)" xfId="960"/>
    <cellStyle name="_적격(화산) _실행예산서(문산IC)_1_무량산출()" xfId="961"/>
    <cellStyle name="_적격(화산) _실행예산서(문산IC)_1_무량산출()_Inst. BM(한국항공_사천)" xfId="962"/>
    <cellStyle name="_적격(화산) _실행예산서(문산IC)_1_무량산출()_무량산출()" xfId="963"/>
    <cellStyle name="_적격(화산) _실행예산서(문산IC)_1_무량산출()_무량산출(신설조립공장)" xfId="964"/>
    <cellStyle name="_적격(화산) _실행예산서(문산IC)_무량산출()" xfId="965"/>
    <cellStyle name="_적격(화산) _실행예산서(문산IC)_무량산출()_Inst. BM(한국항공_사천)" xfId="966"/>
    <cellStyle name="_적격(화산) _실행예산서(문산IC)_무량산출()_무량산출()" xfId="967"/>
    <cellStyle name="_적격(화산) _실행예산서(문산IC)_무량산출()_무량산출(신설조립공장)" xfId="968"/>
    <cellStyle name="_적격(화산) _실행예산서(문산IC)_실행예산서" xfId="969"/>
    <cellStyle name="_적격(화산) _실행예산서(문산IC)_실행예산서(3공구)" xfId="970"/>
    <cellStyle name="_적격(화산) _실행예산서(문산IC)_실행예산서(3공구)_030902 아산154KV 관로 전기공사" xfId="971"/>
    <cellStyle name="_적격(화산) _실행예산서(문산IC)_실행예산서(3공구)_030902 아산154KV 관로 전기공사_무량산출()" xfId="972"/>
    <cellStyle name="_적격(화산) _실행예산서(문산IC)_실행예산서(3공구)_030902 아산154KV 관로 전기공사_무량산출()_Inst. BM(한국항공_사천)" xfId="973"/>
    <cellStyle name="_적격(화산) _실행예산서(문산IC)_실행예산서(3공구)_030902 아산154KV 관로 전기공사_무량산출()_무량산출()" xfId="974"/>
    <cellStyle name="_적격(화산) _실행예산서(문산IC)_실행예산서(3공구)_030902 아산154KV 관로 전기공사_무량산출()_무량산출(신설조립공장)" xfId="975"/>
    <cellStyle name="_적격(화산) _실행예산서(문산IC)_실행예산서(3공구)_무량산출()" xfId="976"/>
    <cellStyle name="_적격(화산) _실행예산서(문산IC)_실행예산서(3공구)_무량산출()_Inst. BM(한국항공_사천)" xfId="977"/>
    <cellStyle name="_적격(화산) _실행예산서(문산IC)_실행예산서(3공구)_무량산출()_무량산출()" xfId="978"/>
    <cellStyle name="_적격(화산) _실행예산서(문산IC)_실행예산서(3공구)_무량산출()_무량산출(신설조립공장)" xfId="979"/>
    <cellStyle name="_적격(화산) _실행예산서(문산IC)_실행예산서(문산IC)" xfId="980"/>
    <cellStyle name="_적격(화산) _실행예산서(문산IC)_실행예산서(문산IC)_030902 아산154KV 관로 전기공사" xfId="981"/>
    <cellStyle name="_적격(화산) _실행예산서(문산IC)_실행예산서(문산IC)_030902 아산154KV 관로 전기공사_무량산출()" xfId="982"/>
    <cellStyle name="_적격(화산) _실행예산서(문산IC)_실행예산서(문산IC)_030902 아산154KV 관로 전기공사_무량산출()_Inst. BM(한국항공_사천)" xfId="983"/>
    <cellStyle name="_적격(화산) _실행예산서(문산IC)_실행예산서(문산IC)_030902 아산154KV 관로 전기공사_무량산출()_무량산출()" xfId="984"/>
    <cellStyle name="_적격(화산) _실행예산서(문산IC)_실행예산서(문산IC)_030902 아산154KV 관로 전기공사_무량산출()_무량산출(신설조립공장)" xfId="985"/>
    <cellStyle name="_적격(화산) _실행예산서(문산IC)_실행예산서(문산IC)_무량산출()" xfId="986"/>
    <cellStyle name="_적격(화산) _실행예산서(문산IC)_실행예산서(문산IC)_무량산출()_Inst. BM(한국항공_사천)" xfId="987"/>
    <cellStyle name="_적격(화산) _실행예산서(문산IC)_실행예산서(문산IC)_무량산출()_무량산출()" xfId="988"/>
    <cellStyle name="_적격(화산) _실행예산서(문산IC)_실행예산서(문산IC)_무량산출()_무량산출(신설조립공장)" xfId="989"/>
    <cellStyle name="_적격(화산) _실행예산서(문산IC)_실행예산서_030902 아산154KV 관로 전기공사" xfId="990"/>
    <cellStyle name="_적격(화산) _실행예산서(문산IC)_실행예산서_030902 아산154KV 관로 전기공사_무량산출()" xfId="991"/>
    <cellStyle name="_적격(화산) _실행예산서(문산IC)_실행예산서_030902 아산154KV 관로 전기공사_무량산출()_Inst. BM(한국항공_사천)" xfId="992"/>
    <cellStyle name="_적격(화산) _실행예산서(문산IC)_실행예산서_030902 아산154KV 관로 전기공사_무량산출()_무량산출()" xfId="993"/>
    <cellStyle name="_적격(화산) _실행예산서(문산IC)_실행예산서_030902 아산154KV 관로 전기공사_무량산출()_무량산출(신설조립공장)" xfId="994"/>
    <cellStyle name="_적격(화산) _실행예산서(문산IC)_실행예산서_무량산출()" xfId="995"/>
    <cellStyle name="_적격(화산) _실행예산서(문산IC)_실행예산서_무량산출()_Inst. BM(한국항공_사천)" xfId="996"/>
    <cellStyle name="_적격(화산) _실행예산서(문산IC)_실행예산서_무량산출()_무량산출()" xfId="997"/>
    <cellStyle name="_적격(화산) _실행예산서(문산IC)_실행예산서_무량산출()_무량산출(신설조립공장)" xfId="998"/>
    <cellStyle name="_적격(화산) _실행예산서_030902 아산154KV 관로 전기공사" xfId="999"/>
    <cellStyle name="_적격(화산) _실행예산서_030902 아산154KV 관로 전기공사_무량산출()" xfId="1000"/>
    <cellStyle name="_적격(화산) _실행예산서_030902 아산154KV 관로 전기공사_무량산출()_Inst. BM(한국항공_사천)" xfId="1001"/>
    <cellStyle name="_적격(화산) _실행예산서_030902 아산154KV 관로 전기공사_무량산출()_무량산출()" xfId="1002"/>
    <cellStyle name="_적격(화산) _실행예산서_030902 아산154KV 관로 전기공사_무량산출()_무량산출(신설조립공장)" xfId="1003"/>
    <cellStyle name="_적격(화산) _실행예산서_무량산출()" xfId="1004"/>
    <cellStyle name="_적격(화산) _실행예산서_무량산출()_Inst. BM(한국항공_사천)" xfId="1005"/>
    <cellStyle name="_적격(화산) _실행예산서_무량산출()_무량산출()" xfId="1006"/>
    <cellStyle name="_적격(화산) _실행예산서_무량산출()_무량산출(신설조립공장)" xfId="1007"/>
    <cellStyle name="_적격(화산) _흥산-구룡" xfId="1008"/>
    <cellStyle name="_적격(화산) _흥산-구룡_030902 아산154KV 관로 전기공사" xfId="1009"/>
    <cellStyle name="_적격(화산) _흥산-구룡_030902 아산154KV 관로 전기공사_무량산출()" xfId="1010"/>
    <cellStyle name="_적격(화산) _흥산-구룡_030902 아산154KV 관로 전기공사_무량산출()_Inst. BM(한국항공_사천)" xfId="1011"/>
    <cellStyle name="_적격(화산) _흥산-구룡_030902 아산154KV 관로 전기공사_무량산출()_무량산출()" xfId="1012"/>
    <cellStyle name="_적격(화산) _흥산-구룡_030902 아산154KV 관로 전기공사_무량산출()_무량산출(신설조립공장)" xfId="1013"/>
    <cellStyle name="_적격(화산) _흥산-구룡_무량산출()" xfId="1014"/>
    <cellStyle name="_적격(화산) _흥산-구룡_무량산출()_Inst. BM(한국항공_사천)" xfId="1015"/>
    <cellStyle name="_적격(화산) _흥산-구룡_무량산출()_무량산출()" xfId="1016"/>
    <cellStyle name="_적격(화산) _흥산-구룡_무량산출()_무량산출(신설조립공장)" xfId="1017"/>
    <cellStyle name="_적격(화산) _흥산-구룡_실행예산서" xfId="1018"/>
    <cellStyle name="_적격(화산) _흥산-구룡_실행예산서(3공구)" xfId="1019"/>
    <cellStyle name="_적격(화산) _흥산-구룡_실행예산서(3공구)_030902 아산154KV 관로 전기공사" xfId="1020"/>
    <cellStyle name="_적격(화산) _흥산-구룡_실행예산서(3공구)_030902 아산154KV 관로 전기공사_무량산출()" xfId="1021"/>
    <cellStyle name="_적격(화산) _흥산-구룡_실행예산서(3공구)_030902 아산154KV 관로 전기공사_무량산출()_Inst. BM(한국항공_사천)" xfId="1022"/>
    <cellStyle name="_적격(화산) _흥산-구룡_실행예산서(3공구)_030902 아산154KV 관로 전기공사_무량산출()_무량산출()" xfId="1023"/>
    <cellStyle name="_적격(화산) _흥산-구룡_실행예산서(3공구)_030902 아산154KV 관로 전기공사_무량산출()_무량산출(신설조립공장)" xfId="1024"/>
    <cellStyle name="_적격(화산) _흥산-구룡_실행예산서(3공구)_무량산출()" xfId="1025"/>
    <cellStyle name="_적격(화산) _흥산-구룡_실행예산서(3공구)_무량산출()_Inst. BM(한국항공_사천)" xfId="1026"/>
    <cellStyle name="_적격(화산) _흥산-구룡_실행예산서(3공구)_무량산출()_무량산출()" xfId="1027"/>
    <cellStyle name="_적격(화산) _흥산-구룡_실행예산서(3공구)_무량산출()_무량산출(신설조립공장)" xfId="1028"/>
    <cellStyle name="_적격(화산) _흥산-구룡_실행예산서(문산IC)" xfId="1029"/>
    <cellStyle name="_적격(화산) _흥산-구룡_실행예산서(문산IC)_030902 아산154KV 관로 전기공사" xfId="1030"/>
    <cellStyle name="_적격(화산) _흥산-구룡_실행예산서(문산IC)_030902 아산154KV 관로 전기공사_무량산출()" xfId="1031"/>
    <cellStyle name="_적격(화산) _흥산-구룡_실행예산서(문산IC)_030902 아산154KV 관로 전기공사_무량산출()_Inst. BM(한국항공_사천)" xfId="1032"/>
    <cellStyle name="_적격(화산) _흥산-구룡_실행예산서(문산IC)_030902 아산154KV 관로 전기공사_무량산출()_무량산출()" xfId="1033"/>
    <cellStyle name="_적격(화산) _흥산-구룡_실행예산서(문산IC)_030902 아산154KV 관로 전기공사_무량산출()_무량산출(신설조립공장)" xfId="1034"/>
    <cellStyle name="_적격(화산) _흥산-구룡_실행예산서(문산IC)_무량산출()" xfId="1035"/>
    <cellStyle name="_적격(화산) _흥산-구룡_실행예산서(문산IC)_무량산출()_Inst. BM(한국항공_사천)" xfId="1036"/>
    <cellStyle name="_적격(화산) _흥산-구룡_실행예산서(문산IC)_무량산출()_무량산출()" xfId="1037"/>
    <cellStyle name="_적격(화산) _흥산-구룡_실행예산서(문산IC)_무량산출()_무량산출(신설조립공장)" xfId="1038"/>
    <cellStyle name="_적격(화산) _흥산-구룡_실행예산서_030902 아산154KV 관로 전기공사" xfId="1039"/>
    <cellStyle name="_적격(화산) _흥산-구룡_실행예산서_030902 아산154KV 관로 전기공사_무량산출()" xfId="1040"/>
    <cellStyle name="_적격(화산) _흥산-구룡_실행예산서_030902 아산154KV 관로 전기공사_무량산출()_Inst. BM(한국항공_사천)" xfId="1041"/>
    <cellStyle name="_적격(화산) _흥산-구룡_실행예산서_030902 아산154KV 관로 전기공사_무량산출()_무량산출()" xfId="1042"/>
    <cellStyle name="_적격(화산) _흥산-구룡_실행예산서_030902 아산154KV 관로 전기공사_무량산출()_무량산출(신설조립공장)" xfId="1043"/>
    <cellStyle name="_적격(화산) _흥산-구룡_실행예산서_무량산출()" xfId="1044"/>
    <cellStyle name="_적격(화산) _흥산-구룡_실행예산서_무량산출()_Inst. BM(한국항공_사천)" xfId="1045"/>
    <cellStyle name="_적격(화산) _흥산-구룡_실행예산서_무량산출()_무량산출()" xfId="1046"/>
    <cellStyle name="_적격(화산) _흥산-구룡_실행예산서_무량산출()_무량산출(신설조립공장)" xfId="1047"/>
    <cellStyle name="_전기공사실행(전체)내역" xfId="1048"/>
    <cellStyle name="_전기내역(재노경)" xfId="1049"/>
    <cellStyle name="_전지동외주기성3회(01월)" xfId="1050"/>
    <cellStyle name="_전지동외주기성3회(01월)_1" xfId="1051"/>
    <cellStyle name="_전지동외주기성3회(01월)_2" xfId="1052"/>
    <cellStyle name="_전지동외주기성3회(01월)_3" xfId="1053"/>
    <cellStyle name="_전지동외주기성3회(01월)_4" xfId="1054"/>
    <cellStyle name="_전지동외주기성3회(01월)_5" xfId="1055"/>
    <cellStyle name="_전지동외주기성3회(01월)_6" xfId="1056"/>
    <cellStyle name="_전지동외주기성3회(01월)_7" xfId="1057"/>
    <cellStyle name="_전지동외주기성3회(01월)_8" xfId="1058"/>
    <cellStyle name="_전지동외주기성3회(01월)_9" xfId="1059"/>
    <cellStyle name="_전체공사내역서" xfId="1060"/>
    <cellStyle name="_정문전기공사최종" xfId="1061"/>
    <cellStyle name="_조직표" xfId="1062"/>
    <cellStyle name="_조직표_실행예산서" xfId="1063"/>
    <cellStyle name="_조직표_실행예산서_030902 아산154KV 관로 전기공사" xfId="1064"/>
    <cellStyle name="_조직표_실행예산서_030902 아산154KV 관로 전기공사_무량산출()" xfId="1065"/>
    <cellStyle name="_조직표_실행예산서_030902 아산154KV 관로 전기공사_무량산출()_Inst. BM(한국항공_사천)" xfId="1066"/>
    <cellStyle name="_조직표_실행예산서_030902 아산154KV 관로 전기공사_무량산출()_무량산출()" xfId="1067"/>
    <cellStyle name="_조직표_실행예산서_030902 아산154KV 관로 전기공사_무량산출()_무량산출(신설조립공장)" xfId="1068"/>
    <cellStyle name="_조직표_실행예산서_무량산출()" xfId="1069"/>
    <cellStyle name="_조직표_실행예산서_무량산출()_Inst. BM(한국항공_사천)" xfId="1070"/>
    <cellStyle name="_조직표_실행예산서_무량산출()_무량산출()" xfId="1071"/>
    <cellStyle name="_조직표_실행예산서_무량산출()_무량산출(신설조립공장)" xfId="1072"/>
    <cellStyle name="_준공금" xfId="1073"/>
    <cellStyle name="_증평공장 견적서" xfId="1074"/>
    <cellStyle name="_증평공장 물량 집계 및 실행" xfId="1075"/>
    <cellStyle name="_증평공장_현대배관견적서" xfId="1076"/>
    <cellStyle name="_진해석동역(2공구)주공APT" xfId="1077"/>
    <cellStyle name="_집행갑지 " xfId="1078"/>
    <cellStyle name="_집행갑지 _030902 아산154KV 관로 전기공사" xfId="1079"/>
    <cellStyle name="_집행갑지 _030902 아산154KV 관로 전기공사_무량산출()" xfId="1080"/>
    <cellStyle name="_집행갑지 _030902 아산154KV 관로 전기공사_무량산출()_Inst. BM(한국항공_사천)" xfId="1081"/>
    <cellStyle name="_집행갑지 _030902 아산154KV 관로 전기공사_무량산출()_무량산출()" xfId="1082"/>
    <cellStyle name="_집행갑지 _030902 아산154KV 관로 전기공사_무량산출()_무량산출(신설조립공장)" xfId="1083"/>
    <cellStyle name="_집행갑지 _무량산출()" xfId="1084"/>
    <cellStyle name="_집행갑지 _무량산출()_Inst. BM(한국항공_사천)" xfId="1085"/>
    <cellStyle name="_집행갑지 _무량산출()_무량산출()" xfId="1086"/>
    <cellStyle name="_집행갑지 _무량산출()_무량산출(신설조립공장)" xfId="1087"/>
    <cellStyle name="_집행갑지 _실행예산서" xfId="1088"/>
    <cellStyle name="_집행갑지 _실행예산서(3공구)" xfId="1089"/>
    <cellStyle name="_집행갑지 _실행예산서(3공구)_030902 아산154KV 관로 전기공사" xfId="1090"/>
    <cellStyle name="_집행갑지 _실행예산서(3공구)_030902 아산154KV 관로 전기공사_무량산출()" xfId="1091"/>
    <cellStyle name="_집행갑지 _실행예산서(3공구)_030902 아산154KV 관로 전기공사_무량산출()_Inst. BM(한국항공_사천)" xfId="1092"/>
    <cellStyle name="_집행갑지 _실행예산서(3공구)_030902 아산154KV 관로 전기공사_무량산출()_무량산출()" xfId="1093"/>
    <cellStyle name="_집행갑지 _실행예산서(3공구)_030902 아산154KV 관로 전기공사_무량산출()_무량산출(신설조립공장)" xfId="1094"/>
    <cellStyle name="_집행갑지 _실행예산서(3공구)_무량산출()" xfId="1095"/>
    <cellStyle name="_집행갑지 _실행예산서(3공구)_무량산출()_Inst. BM(한국항공_사천)" xfId="1096"/>
    <cellStyle name="_집행갑지 _실행예산서(3공구)_무량산출()_무량산출()" xfId="1097"/>
    <cellStyle name="_집행갑지 _실행예산서(3공구)_무량산출()_무량산출(신설조립공장)" xfId="1098"/>
    <cellStyle name="_집행갑지 _실행예산서(문산IC)" xfId="1099"/>
    <cellStyle name="_집행갑지 _실행예산서(문산IC)_030902 아산154KV 관로 전기공사" xfId="1100"/>
    <cellStyle name="_집행갑지 _실행예산서(문산IC)_030902 아산154KV 관로 전기공사_무량산출()" xfId="1101"/>
    <cellStyle name="_집행갑지 _실행예산서(문산IC)_030902 아산154KV 관로 전기공사_무량산출()_Inst. BM(한국항공_사천)" xfId="1102"/>
    <cellStyle name="_집행갑지 _실행예산서(문산IC)_030902 아산154KV 관로 전기공사_무량산출()_무량산출()" xfId="1103"/>
    <cellStyle name="_집행갑지 _실행예산서(문산IC)_030902 아산154KV 관로 전기공사_무량산출()_무량산출(신설조립공장)" xfId="1104"/>
    <cellStyle name="_집행갑지 _실행예산서(문산IC)_1" xfId="1105"/>
    <cellStyle name="_집행갑지 _실행예산서(문산IC)_1_030902 아산154KV 관로 전기공사" xfId="1106"/>
    <cellStyle name="_집행갑지 _실행예산서(문산IC)_1_030902 아산154KV 관로 전기공사_무량산출()" xfId="1107"/>
    <cellStyle name="_집행갑지 _실행예산서(문산IC)_1_030902 아산154KV 관로 전기공사_무량산출()_Inst. BM(한국항공_사천)" xfId="1108"/>
    <cellStyle name="_집행갑지 _실행예산서(문산IC)_1_030902 아산154KV 관로 전기공사_무량산출()_무량산출()" xfId="1109"/>
    <cellStyle name="_집행갑지 _실행예산서(문산IC)_1_030902 아산154KV 관로 전기공사_무량산출()_무량산출(신설조립공장)" xfId="1110"/>
    <cellStyle name="_집행갑지 _실행예산서(문산IC)_1_무량산출()" xfId="1111"/>
    <cellStyle name="_집행갑지 _실행예산서(문산IC)_1_무량산출()_Inst. BM(한국항공_사천)" xfId="1112"/>
    <cellStyle name="_집행갑지 _실행예산서(문산IC)_1_무량산출()_무량산출()" xfId="1113"/>
    <cellStyle name="_집행갑지 _실행예산서(문산IC)_1_무량산출()_무량산출(신설조립공장)" xfId="1114"/>
    <cellStyle name="_집행갑지 _실행예산서(문산IC)_무량산출()" xfId="1115"/>
    <cellStyle name="_집행갑지 _실행예산서(문산IC)_무량산출()_Inst. BM(한국항공_사천)" xfId="1116"/>
    <cellStyle name="_집행갑지 _실행예산서(문산IC)_무량산출()_무량산출()" xfId="1117"/>
    <cellStyle name="_집행갑지 _실행예산서(문산IC)_무량산출()_무량산출(신설조립공장)" xfId="1118"/>
    <cellStyle name="_집행갑지 _실행예산서(문산IC)_실행예산서" xfId="1119"/>
    <cellStyle name="_집행갑지 _실행예산서(문산IC)_실행예산서(3공구)" xfId="1120"/>
    <cellStyle name="_집행갑지 _실행예산서(문산IC)_실행예산서(3공구)_030902 아산154KV 관로 전기공사" xfId="1121"/>
    <cellStyle name="_집행갑지 _실행예산서(문산IC)_실행예산서(3공구)_030902 아산154KV 관로 전기공사_무량산출()" xfId="1122"/>
    <cellStyle name="_집행갑지 _실행예산서(문산IC)_실행예산서(3공구)_030902 아산154KV 관로 전기공사_무량산출()_Inst. BM(한국항공_사천)" xfId="1123"/>
    <cellStyle name="_집행갑지 _실행예산서(문산IC)_실행예산서(3공구)_030902 아산154KV 관로 전기공사_무량산출()_무량산출()" xfId="1124"/>
    <cellStyle name="_집행갑지 _실행예산서(문산IC)_실행예산서(3공구)_030902 아산154KV 관로 전기공사_무량산출()_무량산출(신설조립공장)" xfId="1125"/>
    <cellStyle name="_집행갑지 _실행예산서(문산IC)_실행예산서(3공구)_무량산출()" xfId="1126"/>
    <cellStyle name="_집행갑지 _실행예산서(문산IC)_실행예산서(3공구)_무량산출()_Inst. BM(한국항공_사천)" xfId="1127"/>
    <cellStyle name="_집행갑지 _실행예산서(문산IC)_실행예산서(3공구)_무량산출()_무량산출()" xfId="1128"/>
    <cellStyle name="_집행갑지 _실행예산서(문산IC)_실행예산서(3공구)_무량산출()_무량산출(신설조립공장)" xfId="1129"/>
    <cellStyle name="_집행갑지 _실행예산서(문산IC)_실행예산서(문산IC)" xfId="1130"/>
    <cellStyle name="_집행갑지 _실행예산서(문산IC)_실행예산서(문산IC)_030902 아산154KV 관로 전기공사" xfId="1131"/>
    <cellStyle name="_집행갑지 _실행예산서(문산IC)_실행예산서(문산IC)_030902 아산154KV 관로 전기공사_무량산출()" xfId="1132"/>
    <cellStyle name="_집행갑지 _실행예산서(문산IC)_실행예산서(문산IC)_030902 아산154KV 관로 전기공사_무량산출()_Inst. BM(한국항공_사천)" xfId="1133"/>
    <cellStyle name="_집행갑지 _실행예산서(문산IC)_실행예산서(문산IC)_030902 아산154KV 관로 전기공사_무량산출()_무량산출()" xfId="1134"/>
    <cellStyle name="_집행갑지 _실행예산서(문산IC)_실행예산서(문산IC)_030902 아산154KV 관로 전기공사_무량산출()_무량산출(신설조립공장)" xfId="1135"/>
    <cellStyle name="_집행갑지 _실행예산서(문산IC)_실행예산서(문산IC)_무량산출()" xfId="1136"/>
    <cellStyle name="_집행갑지 _실행예산서(문산IC)_실행예산서(문산IC)_무량산출()_Inst. BM(한국항공_사천)" xfId="1137"/>
    <cellStyle name="_집행갑지 _실행예산서(문산IC)_실행예산서(문산IC)_무량산출()_무량산출()" xfId="1138"/>
    <cellStyle name="_집행갑지 _실행예산서(문산IC)_실행예산서(문산IC)_무량산출()_무량산출(신설조립공장)" xfId="1139"/>
    <cellStyle name="_집행갑지 _실행예산서(문산IC)_실행예산서_030902 아산154KV 관로 전기공사" xfId="1140"/>
    <cellStyle name="_집행갑지 _실행예산서(문산IC)_실행예산서_030902 아산154KV 관로 전기공사_무량산출()" xfId="1141"/>
    <cellStyle name="_집행갑지 _실행예산서(문산IC)_실행예산서_030902 아산154KV 관로 전기공사_무량산출()_Inst. BM(한국항공_사천)" xfId="1142"/>
    <cellStyle name="_집행갑지 _실행예산서(문산IC)_실행예산서_030902 아산154KV 관로 전기공사_무량산출()_무량산출()" xfId="1143"/>
    <cellStyle name="_집행갑지 _실행예산서(문산IC)_실행예산서_030902 아산154KV 관로 전기공사_무량산출()_무량산출(신설조립공장)" xfId="1144"/>
    <cellStyle name="_집행갑지 _실행예산서(문산IC)_실행예산서_무량산출()" xfId="1145"/>
    <cellStyle name="_집행갑지 _실행예산서(문산IC)_실행예산서_무량산출()_Inst. BM(한국항공_사천)" xfId="1146"/>
    <cellStyle name="_집행갑지 _실행예산서(문산IC)_실행예산서_무량산출()_무량산출()" xfId="1147"/>
    <cellStyle name="_집행갑지 _실행예산서(문산IC)_실행예산서_무량산출()_무량산출(신설조립공장)" xfId="1148"/>
    <cellStyle name="_집행갑지 _실행예산서_030902 아산154KV 관로 전기공사" xfId="1149"/>
    <cellStyle name="_집행갑지 _실행예산서_030902 아산154KV 관로 전기공사_무량산출()" xfId="1150"/>
    <cellStyle name="_집행갑지 _실행예산서_030902 아산154KV 관로 전기공사_무량산출()_Inst. BM(한국항공_사천)" xfId="1151"/>
    <cellStyle name="_집행갑지 _실행예산서_030902 아산154KV 관로 전기공사_무량산출()_무량산출()" xfId="1152"/>
    <cellStyle name="_집행갑지 _실행예산서_030902 아산154KV 관로 전기공사_무량산출()_무량산출(신설조립공장)" xfId="1153"/>
    <cellStyle name="_집행갑지 _실행예산서_무량산출()" xfId="1154"/>
    <cellStyle name="_집행갑지 _실행예산서_무량산출()_Inst. BM(한국항공_사천)" xfId="1155"/>
    <cellStyle name="_집행갑지 _실행예산서_무량산출()_무량산출()" xfId="1156"/>
    <cellStyle name="_집행갑지 _실행예산서_무량산출()_무량산출(신설조립공장)" xfId="1157"/>
    <cellStyle name="_집행갑지 _흥산-구룡" xfId="1158"/>
    <cellStyle name="_집행갑지 _흥산-구룡_030902 아산154KV 관로 전기공사" xfId="1159"/>
    <cellStyle name="_집행갑지 _흥산-구룡_030902 아산154KV 관로 전기공사_무량산출()" xfId="1160"/>
    <cellStyle name="_집행갑지 _흥산-구룡_030902 아산154KV 관로 전기공사_무량산출()_Inst. BM(한국항공_사천)" xfId="1161"/>
    <cellStyle name="_집행갑지 _흥산-구룡_030902 아산154KV 관로 전기공사_무량산출()_무량산출()" xfId="1162"/>
    <cellStyle name="_집행갑지 _흥산-구룡_030902 아산154KV 관로 전기공사_무량산출()_무량산출(신설조립공장)" xfId="1163"/>
    <cellStyle name="_집행갑지 _흥산-구룡_무량산출()" xfId="1164"/>
    <cellStyle name="_집행갑지 _흥산-구룡_무량산출()_Inst. BM(한국항공_사천)" xfId="1165"/>
    <cellStyle name="_집행갑지 _흥산-구룡_무량산출()_무량산출()" xfId="1166"/>
    <cellStyle name="_집행갑지 _흥산-구룡_무량산출()_무량산출(신설조립공장)" xfId="1167"/>
    <cellStyle name="_집행갑지 _흥산-구룡_실행예산서" xfId="1168"/>
    <cellStyle name="_집행갑지 _흥산-구룡_실행예산서(3공구)" xfId="1169"/>
    <cellStyle name="_집행갑지 _흥산-구룡_실행예산서(3공구)_030902 아산154KV 관로 전기공사" xfId="1170"/>
    <cellStyle name="_집행갑지 _흥산-구룡_실행예산서(3공구)_030902 아산154KV 관로 전기공사_무량산출()" xfId="1171"/>
    <cellStyle name="_집행갑지 _흥산-구룡_실행예산서(3공구)_030902 아산154KV 관로 전기공사_무량산출()_Inst. BM(한국항공_사천)" xfId="1172"/>
    <cellStyle name="_집행갑지 _흥산-구룡_실행예산서(3공구)_030902 아산154KV 관로 전기공사_무량산출()_무량산출()" xfId="1173"/>
    <cellStyle name="_집행갑지 _흥산-구룡_실행예산서(3공구)_030902 아산154KV 관로 전기공사_무량산출()_무량산출(신설조립공장)" xfId="1174"/>
    <cellStyle name="_집행갑지 _흥산-구룡_실행예산서(3공구)_무량산출()" xfId="1175"/>
    <cellStyle name="_집행갑지 _흥산-구룡_실행예산서(3공구)_무량산출()_Inst. BM(한국항공_사천)" xfId="1176"/>
    <cellStyle name="_집행갑지 _흥산-구룡_실행예산서(3공구)_무량산출()_무량산출()" xfId="1177"/>
    <cellStyle name="_집행갑지 _흥산-구룡_실행예산서(3공구)_무량산출()_무량산출(신설조립공장)" xfId="1178"/>
    <cellStyle name="_집행갑지 _흥산-구룡_실행예산서(문산IC)" xfId="1179"/>
    <cellStyle name="_집행갑지 _흥산-구룡_실행예산서(문산IC)_030902 아산154KV 관로 전기공사" xfId="1180"/>
    <cellStyle name="_집행갑지 _흥산-구룡_실행예산서(문산IC)_030902 아산154KV 관로 전기공사_무량산출()" xfId="1181"/>
    <cellStyle name="_집행갑지 _흥산-구룡_실행예산서(문산IC)_030902 아산154KV 관로 전기공사_무량산출()_Inst. BM(한국항공_사천)" xfId="1182"/>
    <cellStyle name="_집행갑지 _흥산-구룡_실행예산서(문산IC)_030902 아산154KV 관로 전기공사_무량산출()_무량산출()" xfId="1183"/>
    <cellStyle name="_집행갑지 _흥산-구룡_실행예산서(문산IC)_030902 아산154KV 관로 전기공사_무량산출()_무량산출(신설조립공장)" xfId="1184"/>
    <cellStyle name="_집행갑지 _흥산-구룡_실행예산서(문산IC)_무량산출()" xfId="1185"/>
    <cellStyle name="_집행갑지 _흥산-구룡_실행예산서(문산IC)_무량산출()_Inst. BM(한국항공_사천)" xfId="1186"/>
    <cellStyle name="_집행갑지 _흥산-구룡_실행예산서(문산IC)_무량산출()_무량산출()" xfId="1187"/>
    <cellStyle name="_집행갑지 _흥산-구룡_실행예산서(문산IC)_무량산출()_무량산출(신설조립공장)" xfId="1188"/>
    <cellStyle name="_집행갑지 _흥산-구룡_실행예산서_030902 아산154KV 관로 전기공사" xfId="1189"/>
    <cellStyle name="_집행갑지 _흥산-구룡_실행예산서_030902 아산154KV 관로 전기공사_무량산출()" xfId="1190"/>
    <cellStyle name="_집행갑지 _흥산-구룡_실행예산서_030902 아산154KV 관로 전기공사_무량산출()_Inst. BM(한국항공_사천)" xfId="1191"/>
    <cellStyle name="_집행갑지 _흥산-구룡_실행예산서_030902 아산154KV 관로 전기공사_무량산출()_무량산출()" xfId="1192"/>
    <cellStyle name="_집행갑지 _흥산-구룡_실행예산서_030902 아산154KV 관로 전기공사_무량산출()_무량산출(신설조립공장)" xfId="1193"/>
    <cellStyle name="_집행갑지 _흥산-구룡_실행예산서_무량산출()" xfId="1194"/>
    <cellStyle name="_집행갑지 _흥산-구룡_실행예산서_무량산출()_Inst. BM(한국항공_사천)" xfId="1195"/>
    <cellStyle name="_집행갑지 _흥산-구룡_실행예산서_무량산출()_무량산출()" xfId="1196"/>
    <cellStyle name="_집행갑지 _흥산-구룡_실행예산서_무량산출()_무량산출(신설조립공장)" xfId="1197"/>
    <cellStyle name="_차량기지설계변경내역서(대명최종)-1" xfId="1198"/>
    <cellStyle name="_철골비교" xfId="1199"/>
    <cellStyle name="_총괄공사대갑 " xfId="1200"/>
    <cellStyle name="_총괄내역서" xfId="1201"/>
    <cellStyle name="_총괄대갑내역서(0327)" xfId="1202"/>
    <cellStyle name="_추가견적서" xfId="1203"/>
    <cellStyle name="_코스모텍배관견적서(비텍)" xfId="1204"/>
    <cellStyle name="_통광 폐수처리장(2002.5.24)" xfId="1205"/>
    <cellStyle name="_통광정문공사(2002.5.22)" xfId="1206"/>
    <cellStyle name="_펌프장" xfId="1207"/>
    <cellStyle name="_페어견적" xfId="1208"/>
    <cellStyle name="_평창하이테크-제출" xfId="1209"/>
    <cellStyle name="_폐수 정산 제출분1" xfId="1210"/>
    <cellStyle name="_포항실행견적내역" xfId="1211"/>
    <cellStyle name="_포항실행견적내역_견적내역" xfId="1212"/>
    <cellStyle name="_포항실행견적내역_기흥TN내역" xfId="1213"/>
    <cellStyle name="_포항실행견적내역_기흥TN설비전기BM" xfId="1214"/>
    <cellStyle name="_포항실행견적내역_변경계약" xfId="1215"/>
    <cellStyle name="_포항실행견적내역_설계변경물량산출근거" xfId="1216"/>
    <cellStyle name="_포항실행견적내역_잠원동2차아파트내역" xfId="1217"/>
    <cellStyle name="_하도계획서" xfId="1218"/>
    <cellStyle name="_하도기성2회" xfId="1219"/>
    <cellStyle name="_하도기성2회_1" xfId="1220"/>
    <cellStyle name="_하도기성2회_2" xfId="1221"/>
    <cellStyle name="_하도기성2회_3" xfId="1222"/>
    <cellStyle name="_하도기성2회_4" xfId="1223"/>
    <cellStyle name="_하도기성2회_5" xfId="1224"/>
    <cellStyle name="_하도기성2회_6" xfId="1225"/>
    <cellStyle name="_하도기성2회_7" xfId="1226"/>
    <cellStyle name="_하도기성2회_8" xfId="1227"/>
    <cellStyle name="_하도기성2회_9" xfId="1228"/>
    <cellStyle name="_현설내역서(전기)" xfId="1229"/>
    <cellStyle name="_현설내역서(전기)_030902 아산154KV 관로 전기공사" xfId="1230"/>
    <cellStyle name="_현설내역서(전기)_030902 아산154KV 관로 전기공사_무량산출()" xfId="1231"/>
    <cellStyle name="_현설내역서(전기)_030902 아산154KV 관로 전기공사_무량산출()_Inst. BM(한국항공_사천)" xfId="1232"/>
    <cellStyle name="_현설내역서(전기)_030902 아산154KV 관로 전기공사_무량산출()_무량산출()" xfId="1233"/>
    <cellStyle name="_현설내역서(전기)_030902 아산154KV 관로 전기공사_무량산출()_무량산출(신설조립공장)" xfId="1234"/>
    <cellStyle name="_현설내역서(전기)_무량산출()" xfId="1235"/>
    <cellStyle name="_현설내역서(전기)_무량산출()_Inst. BM(한국항공_사천)" xfId="1236"/>
    <cellStyle name="_현설내역서(전기)_무량산출()_무량산출()" xfId="1237"/>
    <cellStyle name="_현설내역서(전기)_무량산출()_무량산출(신설조립공장)" xfId="1238"/>
    <cellStyle name="_현장관리비1" xfId="1239"/>
    <cellStyle name="_현장관리비1_030902 아산154KV 관로 전기공사" xfId="1240"/>
    <cellStyle name="_현장관리비1_030902 아산154KV 관로 전기공사_무량산출()" xfId="1241"/>
    <cellStyle name="_현장관리비1_030902 아산154KV 관로 전기공사_무량산출()_Inst. BM(한국항공_사천)" xfId="1242"/>
    <cellStyle name="_현장관리비1_030902 아산154KV 관로 전기공사_무량산출()_무량산출()" xfId="1243"/>
    <cellStyle name="_현장관리비1_030902 아산154KV 관로 전기공사_무량산출()_무량산출(신설조립공장)" xfId="1244"/>
    <cellStyle name="_현장관리비1_무량산출()" xfId="1245"/>
    <cellStyle name="_현장관리비1_무량산출()_Inst. BM(한국항공_사천)" xfId="1246"/>
    <cellStyle name="_현장관리비1_무량산출()_무량산출()" xfId="1247"/>
    <cellStyle name="_현장관리비1_무량산출()_무량산출(신설조립공장)" xfId="1248"/>
    <cellStyle name="_현장관리비1_실행예산서" xfId="1249"/>
    <cellStyle name="_현장관리비1_실행예산서(3공구)" xfId="1250"/>
    <cellStyle name="_현장관리비1_실행예산서(3공구)_030902 아산154KV 관로 전기공사" xfId="1251"/>
    <cellStyle name="_현장관리비1_실행예산서(3공구)_030902 아산154KV 관로 전기공사_무량산출()" xfId="1252"/>
    <cellStyle name="_현장관리비1_실행예산서(3공구)_030902 아산154KV 관로 전기공사_무량산출()_Inst. BM(한국항공_사천)" xfId="1253"/>
    <cellStyle name="_현장관리비1_실행예산서(3공구)_030902 아산154KV 관로 전기공사_무량산출()_무량산출()" xfId="1254"/>
    <cellStyle name="_현장관리비1_실행예산서(3공구)_030902 아산154KV 관로 전기공사_무량산출()_무량산출(신설조립공장)" xfId="1255"/>
    <cellStyle name="_현장관리비1_실행예산서(3공구)_무량산출()" xfId="1256"/>
    <cellStyle name="_현장관리비1_실행예산서(3공구)_무량산출()_Inst. BM(한국항공_사천)" xfId="1257"/>
    <cellStyle name="_현장관리비1_실행예산서(3공구)_무량산출()_무량산출()" xfId="1258"/>
    <cellStyle name="_현장관리비1_실행예산서(3공구)_무량산출()_무량산출(신설조립공장)" xfId="1259"/>
    <cellStyle name="_현장관리비1_실행예산서(문산IC)" xfId="1260"/>
    <cellStyle name="_현장관리비1_실행예산서(문산IC)_030902 아산154KV 관로 전기공사" xfId="1261"/>
    <cellStyle name="_현장관리비1_실행예산서(문산IC)_030902 아산154KV 관로 전기공사_무량산출()" xfId="1262"/>
    <cellStyle name="_현장관리비1_실행예산서(문산IC)_030902 아산154KV 관로 전기공사_무량산출()_Inst. BM(한국항공_사천)" xfId="1263"/>
    <cellStyle name="_현장관리비1_실행예산서(문산IC)_030902 아산154KV 관로 전기공사_무량산출()_무량산출()" xfId="1264"/>
    <cellStyle name="_현장관리비1_실행예산서(문산IC)_030902 아산154KV 관로 전기공사_무량산출()_무량산출(신설조립공장)" xfId="1265"/>
    <cellStyle name="_현장관리비1_실행예산서(문산IC)_1" xfId="1266"/>
    <cellStyle name="_현장관리비1_실행예산서(문산IC)_1_030902 아산154KV 관로 전기공사" xfId="1267"/>
    <cellStyle name="_현장관리비1_실행예산서(문산IC)_1_030902 아산154KV 관로 전기공사_무량산출()" xfId="1268"/>
    <cellStyle name="_현장관리비1_실행예산서(문산IC)_1_030902 아산154KV 관로 전기공사_무량산출()_Inst. BM(한국항공_사천)" xfId="1269"/>
    <cellStyle name="_현장관리비1_실행예산서(문산IC)_1_030902 아산154KV 관로 전기공사_무량산출()_무량산출()" xfId="1270"/>
    <cellStyle name="_현장관리비1_실행예산서(문산IC)_1_030902 아산154KV 관로 전기공사_무량산출()_무량산출(신설조립공장)" xfId="1271"/>
    <cellStyle name="_현장관리비1_실행예산서(문산IC)_1_무량산출()" xfId="1272"/>
    <cellStyle name="_현장관리비1_실행예산서(문산IC)_1_무량산출()_Inst. BM(한국항공_사천)" xfId="1273"/>
    <cellStyle name="_현장관리비1_실행예산서(문산IC)_1_무량산출()_무량산출()" xfId="1274"/>
    <cellStyle name="_현장관리비1_실행예산서(문산IC)_1_무량산출()_무량산출(신설조립공장)" xfId="1275"/>
    <cellStyle name="_현장관리비1_실행예산서(문산IC)_무량산출()" xfId="1276"/>
    <cellStyle name="_현장관리비1_실행예산서(문산IC)_무량산출()_Inst. BM(한국항공_사천)" xfId="1277"/>
    <cellStyle name="_현장관리비1_실행예산서(문산IC)_무량산출()_무량산출()" xfId="1278"/>
    <cellStyle name="_현장관리비1_실행예산서(문산IC)_무량산출()_무량산출(신설조립공장)" xfId="1279"/>
    <cellStyle name="_현장관리비1_실행예산서(문산IC)_실행예산서" xfId="1280"/>
    <cellStyle name="_현장관리비1_실행예산서(문산IC)_실행예산서(3공구)" xfId="1281"/>
    <cellStyle name="_현장관리비1_실행예산서(문산IC)_실행예산서(3공구)_030902 아산154KV 관로 전기공사" xfId="1282"/>
    <cellStyle name="_현장관리비1_실행예산서(문산IC)_실행예산서(3공구)_030902 아산154KV 관로 전기공사_무량산출()" xfId="1283"/>
    <cellStyle name="_현장관리비1_실행예산서(문산IC)_실행예산서(3공구)_030902 아산154KV 관로 전기공사_무량산출()_Inst. BM(한국항공_사천)" xfId="1284"/>
    <cellStyle name="_현장관리비1_실행예산서(문산IC)_실행예산서(3공구)_030902 아산154KV 관로 전기공사_무량산출()_무량산출()" xfId="1285"/>
    <cellStyle name="_현장관리비1_실행예산서(문산IC)_실행예산서(3공구)_030902 아산154KV 관로 전기공사_무량산출()_무량산출(신설조립공장)" xfId="1286"/>
    <cellStyle name="_현장관리비1_실행예산서(문산IC)_실행예산서(3공구)_무량산출()" xfId="1287"/>
    <cellStyle name="_현장관리비1_실행예산서(문산IC)_실행예산서(3공구)_무량산출()_Inst. BM(한국항공_사천)" xfId="1288"/>
    <cellStyle name="_현장관리비1_실행예산서(문산IC)_실행예산서(3공구)_무량산출()_무량산출()" xfId="1289"/>
    <cellStyle name="_현장관리비1_실행예산서(문산IC)_실행예산서(3공구)_무량산출()_무량산출(신설조립공장)" xfId="1290"/>
    <cellStyle name="_현장관리비1_실행예산서(문산IC)_실행예산서(문산IC)" xfId="1291"/>
    <cellStyle name="_현장관리비1_실행예산서(문산IC)_실행예산서(문산IC)_030902 아산154KV 관로 전기공사" xfId="1292"/>
    <cellStyle name="_현장관리비1_실행예산서(문산IC)_실행예산서(문산IC)_030902 아산154KV 관로 전기공사_무량산출()" xfId="1293"/>
    <cellStyle name="_현장관리비1_실행예산서(문산IC)_실행예산서(문산IC)_030902 아산154KV 관로 전기공사_무량산출()_Inst. BM(한국항공_사천)" xfId="1294"/>
    <cellStyle name="_현장관리비1_실행예산서(문산IC)_실행예산서(문산IC)_030902 아산154KV 관로 전기공사_무량산출()_무량산출()" xfId="1295"/>
    <cellStyle name="_현장관리비1_실행예산서(문산IC)_실행예산서(문산IC)_030902 아산154KV 관로 전기공사_무량산출()_무량산출(신설조립공장)" xfId="1296"/>
    <cellStyle name="_현장관리비1_실행예산서(문산IC)_실행예산서(문산IC)_무량산출()" xfId="1297"/>
    <cellStyle name="_현장관리비1_실행예산서(문산IC)_실행예산서(문산IC)_무량산출()_Inst. BM(한국항공_사천)" xfId="1298"/>
    <cellStyle name="_현장관리비1_실행예산서(문산IC)_실행예산서(문산IC)_무량산출()_무량산출()" xfId="1299"/>
    <cellStyle name="_현장관리비1_실행예산서(문산IC)_실행예산서(문산IC)_무량산출()_무량산출(신설조립공장)" xfId="1300"/>
    <cellStyle name="_현장관리비1_실행예산서(문산IC)_실행예산서_030902 아산154KV 관로 전기공사" xfId="1301"/>
    <cellStyle name="_현장관리비1_실행예산서(문산IC)_실행예산서_030902 아산154KV 관로 전기공사_무량산출()" xfId="1302"/>
    <cellStyle name="_현장관리비1_실행예산서(문산IC)_실행예산서_030902 아산154KV 관로 전기공사_무량산출()_Inst. BM(한국항공_사천)" xfId="1303"/>
    <cellStyle name="_현장관리비1_실행예산서(문산IC)_실행예산서_030902 아산154KV 관로 전기공사_무량산출()_무량산출()" xfId="1304"/>
    <cellStyle name="_현장관리비1_실행예산서(문산IC)_실행예산서_030902 아산154KV 관로 전기공사_무량산출()_무량산출(신설조립공장)" xfId="1305"/>
    <cellStyle name="_현장관리비1_실행예산서(문산IC)_실행예산서_무량산출()" xfId="1306"/>
    <cellStyle name="_현장관리비1_실행예산서(문산IC)_실행예산서_무량산출()_Inst. BM(한국항공_사천)" xfId="1307"/>
    <cellStyle name="_현장관리비1_실행예산서(문산IC)_실행예산서_무량산출()_무량산출()" xfId="1308"/>
    <cellStyle name="_현장관리비1_실행예산서(문산IC)_실행예산서_무량산출()_무량산출(신설조립공장)" xfId="1309"/>
    <cellStyle name="_현장관리비1_실행예산서_030902 아산154KV 관로 전기공사" xfId="1310"/>
    <cellStyle name="_현장관리비1_실행예산서_030902 아산154KV 관로 전기공사_무량산출()" xfId="1311"/>
    <cellStyle name="_현장관리비1_실행예산서_030902 아산154KV 관로 전기공사_무량산출()_Inst. BM(한국항공_사천)" xfId="1312"/>
    <cellStyle name="_현장관리비1_실행예산서_030902 아산154KV 관로 전기공사_무량산출()_무량산출()" xfId="1313"/>
    <cellStyle name="_현장관리비1_실행예산서_030902 아산154KV 관로 전기공사_무량산출()_무량산출(신설조립공장)" xfId="1314"/>
    <cellStyle name="_현장관리비1_실행예산서_무량산출()" xfId="1315"/>
    <cellStyle name="_현장관리비1_실행예산서_무량산출()_Inst. BM(한국항공_사천)" xfId="1316"/>
    <cellStyle name="_현장관리비1_실행예산서_무량산출()_무량산출()" xfId="1317"/>
    <cellStyle name="_현장관리비1_실행예산서_무량산출()_무량산출(신설조립공장)" xfId="1318"/>
    <cellStyle name="_현장관리비1_흥산-구룡" xfId="1319"/>
    <cellStyle name="_현장관리비1_흥산-구룡_030902 아산154KV 관로 전기공사" xfId="1320"/>
    <cellStyle name="_현장관리비1_흥산-구룡_030902 아산154KV 관로 전기공사_무량산출()" xfId="1321"/>
    <cellStyle name="_현장관리비1_흥산-구룡_030902 아산154KV 관로 전기공사_무량산출()_Inst. BM(한국항공_사천)" xfId="1322"/>
    <cellStyle name="_현장관리비1_흥산-구룡_030902 아산154KV 관로 전기공사_무량산출()_무량산출()" xfId="1323"/>
    <cellStyle name="_현장관리비1_흥산-구룡_030902 아산154KV 관로 전기공사_무량산출()_무량산출(신설조립공장)" xfId="1324"/>
    <cellStyle name="_현장관리비1_흥산-구룡_무량산출()" xfId="1325"/>
    <cellStyle name="_현장관리비1_흥산-구룡_무량산출()_Inst. BM(한국항공_사천)" xfId="1326"/>
    <cellStyle name="_현장관리비1_흥산-구룡_무량산출()_무량산출()" xfId="1327"/>
    <cellStyle name="_현장관리비1_흥산-구룡_무량산출()_무량산출(신설조립공장)" xfId="1328"/>
    <cellStyle name="_현장관리비1_흥산-구룡_실행예산서" xfId="1329"/>
    <cellStyle name="_현장관리비1_흥산-구룡_실행예산서(3공구)" xfId="1330"/>
    <cellStyle name="_현장관리비1_흥산-구룡_실행예산서(3공구)_030902 아산154KV 관로 전기공사" xfId="1331"/>
    <cellStyle name="_현장관리비1_흥산-구룡_실행예산서(3공구)_030902 아산154KV 관로 전기공사_무량산출()" xfId="1332"/>
    <cellStyle name="_현장관리비1_흥산-구룡_실행예산서(3공구)_030902 아산154KV 관로 전기공사_무량산출()_Inst. BM(한국항공_사천)" xfId="1333"/>
    <cellStyle name="_현장관리비1_흥산-구룡_실행예산서(3공구)_030902 아산154KV 관로 전기공사_무량산출()_무량산출()" xfId="1334"/>
    <cellStyle name="_현장관리비1_흥산-구룡_실행예산서(3공구)_030902 아산154KV 관로 전기공사_무량산출()_무량산출(신설조립공장)" xfId="1335"/>
    <cellStyle name="_현장관리비1_흥산-구룡_실행예산서(3공구)_무량산출()" xfId="1336"/>
    <cellStyle name="_현장관리비1_흥산-구룡_실행예산서(3공구)_무량산출()_Inst. BM(한국항공_사천)" xfId="1337"/>
    <cellStyle name="_현장관리비1_흥산-구룡_실행예산서(3공구)_무량산출()_무량산출()" xfId="1338"/>
    <cellStyle name="_현장관리비1_흥산-구룡_실행예산서(3공구)_무량산출()_무량산출(신설조립공장)" xfId="1339"/>
    <cellStyle name="_현장관리비1_흥산-구룡_실행예산서(문산IC)" xfId="1340"/>
    <cellStyle name="_현장관리비1_흥산-구룡_실행예산서(문산IC)_030902 아산154KV 관로 전기공사" xfId="1341"/>
    <cellStyle name="_현장관리비1_흥산-구룡_실행예산서(문산IC)_030902 아산154KV 관로 전기공사_무량산출()" xfId="1342"/>
    <cellStyle name="_현장관리비1_흥산-구룡_실행예산서(문산IC)_030902 아산154KV 관로 전기공사_무량산출()_Inst. BM(한국항공_사천)" xfId="1343"/>
    <cellStyle name="_현장관리비1_흥산-구룡_실행예산서(문산IC)_030902 아산154KV 관로 전기공사_무량산출()_무량산출()" xfId="1344"/>
    <cellStyle name="_현장관리비1_흥산-구룡_실행예산서(문산IC)_030902 아산154KV 관로 전기공사_무량산출()_무량산출(신설조립공장)" xfId="1345"/>
    <cellStyle name="_현장관리비1_흥산-구룡_실행예산서(문산IC)_무량산출()" xfId="1346"/>
    <cellStyle name="_현장관리비1_흥산-구룡_실행예산서(문산IC)_무량산출()_Inst. BM(한국항공_사천)" xfId="1347"/>
    <cellStyle name="_현장관리비1_흥산-구룡_실행예산서(문산IC)_무량산출()_무량산출()" xfId="1348"/>
    <cellStyle name="_현장관리비1_흥산-구룡_실행예산서(문산IC)_무량산출()_무량산출(신설조립공장)" xfId="1349"/>
    <cellStyle name="_현장관리비1_흥산-구룡_실행예산서_030902 아산154KV 관로 전기공사" xfId="1350"/>
    <cellStyle name="_현장관리비1_흥산-구룡_실행예산서_030902 아산154KV 관로 전기공사_무량산출()" xfId="1351"/>
    <cellStyle name="_현장관리비1_흥산-구룡_실행예산서_030902 아산154KV 관로 전기공사_무량산출()_Inst. BM(한국항공_사천)" xfId="1352"/>
    <cellStyle name="_현장관리비1_흥산-구룡_실행예산서_030902 아산154KV 관로 전기공사_무량산출()_무량산출()" xfId="1353"/>
    <cellStyle name="_현장관리비1_흥산-구룡_실행예산서_030902 아산154KV 관로 전기공사_무량산출()_무량산출(신설조립공장)" xfId="1354"/>
    <cellStyle name="_현장관리비1_흥산-구룡_실행예산서_무량산출()" xfId="1355"/>
    <cellStyle name="_현장관리비1_흥산-구룡_실행예산서_무량산출()_Inst. BM(한국항공_사천)" xfId="1356"/>
    <cellStyle name="_현장관리비1_흥산-구룡_실행예산서_무량산출()_무량산출()" xfId="1357"/>
    <cellStyle name="_현장관리비1_흥산-구룡_실행예산서_무량산출()_무량산출(신설조립공장)" xfId="1358"/>
    <cellStyle name="_협력업체list" xfId="1359"/>
    <cellStyle name="_협력업체list_견적내역" xfId="1360"/>
    <cellStyle name="_협력업체list_기흥TN내역" xfId="1361"/>
    <cellStyle name="_협력업체list_기흥TN설비전기BM" xfId="1362"/>
    <cellStyle name="_협력업체list_변경계약" xfId="1363"/>
    <cellStyle name="_협력업체list_설계변경물량산출근거" xfId="1364"/>
    <cellStyle name="_협력업체list_잠원동2차아파트내역" xfId="1365"/>
    <cellStyle name="_홍대,화정견적" xfId="1366"/>
    <cellStyle name="’E‰Y [0.00]_laroux" xfId="1367"/>
    <cellStyle name="’E‰Y_laroux" xfId="1368"/>
    <cellStyle name="¤@?e_TEST-1 " xfId="1369"/>
    <cellStyle name="æØè [0.00]_NT Server " xfId="1370"/>
    <cellStyle name="æØè_NT Server " xfId="1371"/>
    <cellStyle name="ÊÝ [0.00]_NT Server " xfId="1372"/>
    <cellStyle name="ÊÝ_NT Server " xfId="1373"/>
    <cellStyle name="W?_½RmF¼° " xfId="1374"/>
    <cellStyle name="W_Pacific Region P&amp;L" xfId="1375"/>
    <cellStyle name="0" xfId="1376"/>
    <cellStyle name="0.0" xfId="1377"/>
    <cellStyle name="0.00" xfId="1378"/>
    <cellStyle name="00" xfId="1379"/>
    <cellStyle name="1" xfId="1380"/>
    <cellStyle name="1_200707_멕시코 CGL UT 개찰서" xfId="1381"/>
    <cellStyle name="1_H001 거제조선 종합사무동 신축공사" xfId="1382"/>
    <cellStyle name="11" xfId="1383"/>
    <cellStyle name="12" xfId="1384"/>
    <cellStyle name="2)" xfId="1385"/>
    <cellStyle name="20% - 강조색1" xfId="1386" builtinId="30" customBuiltin="1"/>
    <cellStyle name="20% - 강조색2" xfId="1387" builtinId="34" customBuiltin="1"/>
    <cellStyle name="20% - 강조색3" xfId="1388" builtinId="38" customBuiltin="1"/>
    <cellStyle name="20% - 강조색4" xfId="1389" builtinId="42" customBuiltin="1"/>
    <cellStyle name="20% - 강조색5" xfId="1390" builtinId="46" customBuiltin="1"/>
    <cellStyle name="20% - 강조색6" xfId="1391" builtinId="50" customBuiltin="1"/>
    <cellStyle name="22" xfId="1392"/>
    <cellStyle name="222" xfId="1393"/>
    <cellStyle name="333" xfId="1394"/>
    <cellStyle name="40% - 강조색1" xfId="1395" builtinId="31" customBuiltin="1"/>
    <cellStyle name="40% - 강조색2" xfId="1396" builtinId="35" customBuiltin="1"/>
    <cellStyle name="40% - 강조색3" xfId="1397" builtinId="39" customBuiltin="1"/>
    <cellStyle name="40% - 강조색4" xfId="1398" builtinId="43" customBuiltin="1"/>
    <cellStyle name="40% - 강조색5" xfId="1399" builtinId="47" customBuiltin="1"/>
    <cellStyle name="40% - 강조색6" xfId="1400" builtinId="51" customBuiltin="1"/>
    <cellStyle name="44" xfId="1401"/>
    <cellStyle name="60" xfId="1402"/>
    <cellStyle name="60% - 강조색1" xfId="1403" builtinId="32" customBuiltin="1"/>
    <cellStyle name="60% - 강조색2" xfId="1404" builtinId="36" customBuiltin="1"/>
    <cellStyle name="60% - 강조색3" xfId="1405" builtinId="40" customBuiltin="1"/>
    <cellStyle name="60% - 강조색4" xfId="1406" builtinId="44" customBuiltin="1"/>
    <cellStyle name="60% - 강조색5" xfId="1407" builtinId="48" customBuiltin="1"/>
    <cellStyle name="60% - 강조색6" xfId="1408" builtinId="52" customBuiltin="1"/>
    <cellStyle name="90" xfId="1409"/>
    <cellStyle name="9포인트" xfId="1410"/>
    <cellStyle name="፺bʼōᎊb˜ō᎚b쌼ōᎪb쎄ōᎺb쎨ōᏊb쏄ōᏚb쏜ōᏪb̀ōᏺb̤ōᐊb͔ōᐚb΀ōᐪbΰōᐺb쏸ōᑊb쐨ōᑚb쑀ōᑪb쑜ōᑺb쑸ōᒊbЄōᒚbЬōᒪbјōᒺbҤōᓊbӐōᓚb쒤ōᓪb쓄ōᓺb쓠ōᔊb씈ōᔚb씬ōᔪbӰōᔺbԈōᕊbԤōᕚbՀōᕪb՜ōᕺb앐ōᖊb앴ōᖚb얐ōᖪb얼ōᖺb엤ōᗊbոōᗚb֐ōᗪbְōᗺbלōᘊb؄ōᘚbذōᘪbڀōᘺbڬōᙊbیōᙚb۰ōᙪbᇤōᙺbሀōᚊbሜōᚚbሼōᚪbቘōᚺb܈ōᛊbܬōᛚb݌ōᛪbݬō᛺bބōᜊbኌō᜚bከōᜪbዌō᜺bዤōᝊbጄō᝚bጨōᝪbፐ" xfId="1411"/>
    <cellStyle name="A¨­￠￢￠O [0]_INQUIRY ￠?￥i¨u¡AAⓒ￢Aⓒª " xfId="1412"/>
    <cellStyle name="A¨­￠￢￠O_INQUIRY ￠?￥i¨u¡AAⓒ￢Aⓒª " xfId="1413"/>
    <cellStyle name="AeE­ [0]_´eAN°yC￥ " xfId="1414"/>
    <cellStyle name="ÅëÈ­ [0]_¸ñÂ÷ " xfId="1415"/>
    <cellStyle name="AeE­ [0]_±U¹≪4" xfId="1416"/>
    <cellStyle name="ÅëÈ­ [0]_INQUIRY ¿µ¾÷ÃßÁø " xfId="1417"/>
    <cellStyle name="AeE­ [0]_INQUIRY ¿μ¾÷AßAø " xfId="1418"/>
    <cellStyle name="ÅëÈ­ [0]_RESULTS" xfId="1419"/>
    <cellStyle name="AeE­_´eAN°yC￥ " xfId="1420"/>
    <cellStyle name="ÅëÈ­_¸ñÂ÷ " xfId="1421"/>
    <cellStyle name="AeE­_°u¸RC×¸n_¾÷A¾º° " xfId="1422"/>
    <cellStyle name="ÅëÈ­_INQUIRY ¿µ¾÷ÃßÁø " xfId="1423"/>
    <cellStyle name="AeE­_INQUIRY ¿μ¾÷AßAø " xfId="1424"/>
    <cellStyle name="ÅëÈ­_RESULTS" xfId="1425"/>
    <cellStyle name="AeE¡ⓒ [0]_INQUIRY ￠?￥i¨u¡AAⓒ￢Aⓒª " xfId="1426"/>
    <cellStyle name="AeE¡ⓒ_INQUIRY ￠?￥i¨u¡AAⓒ￢Aⓒª " xfId="1427"/>
    <cellStyle name="ALIGNMENT" xfId="1428"/>
    <cellStyle name="args.style" xfId="1429"/>
    <cellStyle name="AÞ¸¶ [0]_´eAN°yC￥ " xfId="1430"/>
    <cellStyle name="ÄÞ¸¶ [0]_¸ñÂ÷ " xfId="1431"/>
    <cellStyle name="AÞ¸¶ [0]_°ßAu≫eAa" xfId="1432"/>
    <cellStyle name="ÄÞ¸¶ [0]_INQUIRY ¿µ¾÷ÃßÁø " xfId="1433"/>
    <cellStyle name="AÞ¸¶ [0]_INQUIRY ¿μ¾÷AßAø " xfId="1434"/>
    <cellStyle name="AÞ¸¶_´eAN°yC￥ " xfId="1435"/>
    <cellStyle name="ÄÞ¸¶_¸ñÂ÷ " xfId="1436"/>
    <cellStyle name="AÞ¸¶_°u¸RC×¸n_¾÷A¾º° " xfId="1437"/>
    <cellStyle name="ÄÞ¸¶_INQUIRY ¿µ¾÷ÃßÁø " xfId="1438"/>
    <cellStyle name="AÞ¸¶_INQUIRY ¿μ¾÷AßAø " xfId="1439"/>
    <cellStyle name="_x0001_b" xfId="1440"/>
    <cellStyle name="blank" xfId="1441"/>
    <cellStyle name="blank - Style1" xfId="1442"/>
    <cellStyle name="๺b댜ōຊb댸ōບb뷬ōສb븄ō຺b블ō໊b븨ō໚b븼ō໪b덐ō໺b덠ō༊b델ō༚b뎔ō༪b뎬ō༺b빘ōཊb빰ōཚb뺌ōཪb뻘ōེb뻴ōྊb돌ōྚb돴ōྪb된ōྺb됸ō࿊b둔ō࿚b뼘ō࿪b뼸ō࿺b뽨ōညb뾔ōယb뿄ōဪb뒜ō်b뒸ō၊b듌ōၚb들ōၪb듸ōၺb뿴ōႊb쀐ōႚb쀬ōႪb쁴ōႺb삐ō჊b딐ōლb따ōცb땔ōჺb땬ōᄊb떀ōᄚb산ōᄪb새ōᄺb샘ōᅋb샬ōᅛb샴ōᅪb_x000c_ōᅺb0ōᆊbXōᆚbōᆪb¨ōᆺb섄ōᇊb섰ōᇚb셌ōᇪb셨ōᇺb손ōሊbÌōሚbôōሪbŀōሺbŨōቊbƀōቚb솴ōቪb쇌" xfId="1444"/>
    <cellStyle name="C" xfId="1445"/>
    <cellStyle name="C¡IA¨ª_¡ic¨u¡A¨￢I¨￢¡Æ AN¡Æe " xfId="1446"/>
    <cellStyle name="C￥AØ_  FAB AIA¤  " xfId="1447"/>
    <cellStyle name="Ç¥ÁØ_¿µ¾÷ÇöÈ² " xfId="1448"/>
    <cellStyle name="C￥AØ_¿μ¾÷CoE² " xfId="1449"/>
    <cellStyle name="Ç¥ÁØ_»ç¾÷ºÎº° ÃÑ°è " xfId="1450"/>
    <cellStyle name="C￥AØ_≫c¾÷ºIº° AN°e " xfId="1451"/>
    <cellStyle name="Ç¥ÁØ_°­´ç (2)" xfId="1452"/>
    <cellStyle name="C￥AØ_°øAe°¡¼³ " xfId="1453"/>
    <cellStyle name="Ç¥ÁØ_5-1±¤°í " xfId="1454"/>
    <cellStyle name="C￥AØ_5-1±¤°i _세부원가첨~1" xfId="1455"/>
    <cellStyle name="Ç¥ÁØ_Áý°èÇ¥(2¿ù) " xfId="1456"/>
    <cellStyle name="C￥AØ_BOOK1" xfId="1457"/>
    <cellStyle name="Ç¥ÁØ_RESULTS" xfId="1458"/>
    <cellStyle name="Calc Currency (0)" xfId="1459"/>
    <cellStyle name="Calc Currency (2)" xfId="1460"/>
    <cellStyle name="Calc Percent (0)" xfId="1461"/>
    <cellStyle name="Calc Percent (1)" xfId="1462"/>
    <cellStyle name="Calc Percent (2)" xfId="1463"/>
    <cellStyle name="Calc Units (0)" xfId="1464"/>
    <cellStyle name="Calc Units (1)" xfId="1465"/>
    <cellStyle name="Calc Units (2)" xfId="1466"/>
    <cellStyle name="category" xfId="1467"/>
    <cellStyle name="CMH/대" xfId="1468"/>
    <cellStyle name="CMM/대" xfId="1469"/>
    <cellStyle name="Comma" xfId="1470"/>
    <cellStyle name="Comma  - Style2" xfId="1471"/>
    <cellStyle name="Comma  - Style3" xfId="1472"/>
    <cellStyle name="Comma  - Style4" xfId="1473"/>
    <cellStyle name="Comma  - Style5" xfId="1474"/>
    <cellStyle name="Comma  - Style6" xfId="1475"/>
    <cellStyle name="Comma  - Style7" xfId="1476"/>
    <cellStyle name="Comma  - Style8" xfId="1477"/>
    <cellStyle name="Comma [0]" xfId="1680"/>
    <cellStyle name="Comma [0] 2" xfId="1831"/>
    <cellStyle name="Comma [00]" xfId="1478"/>
    <cellStyle name="comma zerodec" xfId="1479"/>
    <cellStyle name="Comma_ SG&amp;A Bridge " xfId="1480"/>
    <cellStyle name="Comma0" xfId="1481"/>
    <cellStyle name="Copied" xfId="1482"/>
    <cellStyle name="COST1" xfId="1483"/>
    <cellStyle name="Curre~cy [0]_MATERAL2" xfId="1484"/>
    <cellStyle name="Curren?_x0012_퐀_x0017_?" xfId="1485"/>
    <cellStyle name="Currency" xfId="1486"/>
    <cellStyle name="Currency [0]" xfId="1487"/>
    <cellStyle name="Currency [0]摰SG&amp;A" xfId="1488"/>
    <cellStyle name="Currency [00]" xfId="1489"/>
    <cellStyle name="currency-$" xfId="1490"/>
    <cellStyle name="Currency_ SG&amp;A Bridge " xfId="1491"/>
    <cellStyle name="Currency0" xfId="1492"/>
    <cellStyle name="Currency1" xfId="1493"/>
    <cellStyle name="Curreucy [0]_laroux_2_PERSONAL_Hardware Spec" xfId="1494"/>
    <cellStyle name="Date" xfId="1495"/>
    <cellStyle name="Date Short" xfId="1496"/>
    <cellStyle name="Date_03-02-P002 용인국경연전기공사" xfId="1497"/>
    <cellStyle name="DELTA" xfId="1498"/>
    <cellStyle name="Description" xfId="1499"/>
    <cellStyle name="Description Indent 1" xfId="1500"/>
    <cellStyle name="Description Indent 2" xfId="1501"/>
    <cellStyle name="Description_PLANTROOM~14A" xfId="1502"/>
    <cellStyle name="Dollar (zero dec)" xfId="1503"/>
    <cellStyle name="Enter Currency (0)" xfId="1504"/>
    <cellStyle name="Enter Currency (2)" xfId="1505"/>
    <cellStyle name="Enter Units (0)" xfId="1506"/>
    <cellStyle name="Enter Units (1)" xfId="1507"/>
    <cellStyle name="Enter Units (2)" xfId="1508"/>
    <cellStyle name="Entered" xfId="1509"/>
    <cellStyle name="F2" xfId="1510"/>
    <cellStyle name="F3" xfId="1511"/>
    <cellStyle name="F4" xfId="1512"/>
    <cellStyle name="F5" xfId="1513"/>
    <cellStyle name="F6" xfId="1514"/>
    <cellStyle name="F7" xfId="1515"/>
    <cellStyle name="F8" xfId="1516"/>
    <cellStyle name="Fixed" xfId="1517"/>
    <cellStyle name="Followed Hyperlink" xfId="1518"/>
    <cellStyle name="G10" xfId="1519"/>
    <cellStyle name="Grey" xfId="1520"/>
    <cellStyle name="haha" xfId="1521"/>
    <cellStyle name="HEADER" xfId="1522"/>
    <cellStyle name="Header1" xfId="1523"/>
    <cellStyle name="Header2" xfId="1524"/>
    <cellStyle name="Heading 1" xfId="1698"/>
    <cellStyle name="Heading 2" xfId="1699"/>
    <cellStyle name="Heading1" xfId="1525"/>
    <cellStyle name="Heading2" xfId="1526"/>
    <cellStyle name="HEADINGS" xfId="1527"/>
    <cellStyle name="HEADINGSTOP" xfId="1528"/>
    <cellStyle name="Hyperlink" xfId="1529"/>
    <cellStyle name="Input [yellow]" xfId="1530"/>
    <cellStyle name="Input Cells" xfId="1531"/>
    <cellStyle name="kg/대" xfId="1532"/>
    <cellStyle name="Link Currency (0)" xfId="1533"/>
    <cellStyle name="Link Currency (2)" xfId="1534"/>
    <cellStyle name="Link Units (0)" xfId="1535"/>
    <cellStyle name="Link Units (1)" xfId="1536"/>
    <cellStyle name="Link Units (2)" xfId="1537"/>
    <cellStyle name="Linked Cells" xfId="1538"/>
    <cellStyle name="m3/대" xfId="1539"/>
    <cellStyle name="Miglia - Stile1" xfId="1540"/>
    <cellStyle name="Miglia - Stile2" xfId="1541"/>
    <cellStyle name="Miglia - Stile3" xfId="1542"/>
    <cellStyle name="Miglia - Stile4" xfId="1543"/>
    <cellStyle name="Miglia - Stile5" xfId="1544"/>
    <cellStyle name="Millares [0]_elec" xfId="1545"/>
    <cellStyle name="Millares_elec" xfId="1546"/>
    <cellStyle name="Milliers [0]_CTC" xfId="1547"/>
    <cellStyle name="Milliers_CTC" xfId="1548"/>
    <cellStyle name="Model" xfId="1549"/>
    <cellStyle name="Mon?aire [0]_CTC" xfId="1550"/>
    <cellStyle name="Mon?aire_CTC" xfId="1551"/>
    <cellStyle name="Monétaire [0]_CTC" xfId="1552"/>
    <cellStyle name="Monétaire_CTC" xfId="1553"/>
    <cellStyle name="no dec" xfId="1554"/>
    <cellStyle name="Normal - Stile6" xfId="1555"/>
    <cellStyle name="Normal - Stile7" xfId="1556"/>
    <cellStyle name="Normal - Stile8" xfId="1557"/>
    <cellStyle name="Normal - Style1" xfId="1558"/>
    <cellStyle name="Normal - 유형1" xfId="1559"/>
    <cellStyle name="Œ…?æ맖?e [0.00]_laroux" xfId="1560"/>
    <cellStyle name="Œ…?æ맖?e_laroux" xfId="1561"/>
    <cellStyle name="per.style" xfId="1563"/>
    <cellStyle name="Percent" xfId="1564"/>
    <cellStyle name="Percent (0)" xfId="1565"/>
    <cellStyle name="Percent [0]" xfId="1566"/>
    <cellStyle name="Percent [00]" xfId="1567"/>
    <cellStyle name="Percent [2]" xfId="1568"/>
    <cellStyle name="Percent_#6 Temps &amp; Contractors" xfId="1569"/>
    <cellStyle name="PrePop Currency (0)" xfId="1570"/>
    <cellStyle name="PrePop Currency (2)" xfId="1571"/>
    <cellStyle name="PrePop Units (0)" xfId="1572"/>
    <cellStyle name="PrePop Units (1)" xfId="1573"/>
    <cellStyle name="PrePop Units (2)" xfId="1574"/>
    <cellStyle name="price" xfId="1575"/>
    <cellStyle name="pricing" xfId="1576"/>
    <cellStyle name="PSChar" xfId="1577"/>
    <cellStyle name="Q값(소수점,3)" xfId="1578"/>
    <cellStyle name="regstoresfromspecstores" xfId="1579"/>
    <cellStyle name="RevList" xfId="1580"/>
    <cellStyle name="section" xfId="1581"/>
    <cellStyle name="Section Title" xfId="1582"/>
    <cellStyle name="SHADEDSTORES" xfId="1583"/>
    <cellStyle name="specstores" xfId="1584"/>
    <cellStyle name="STANDARD" xfId="1585"/>
    <cellStyle name="STD" xfId="1586"/>
    <cellStyle name="STD1" xfId="1587"/>
    <cellStyle name="Sub Section Title" xfId="1588"/>
    <cellStyle name="subhead" xfId="1589"/>
    <cellStyle name="Subtotal" xfId="1590"/>
    <cellStyle name="Text Indent A" xfId="1591"/>
    <cellStyle name="Text Indent B" xfId="1592"/>
    <cellStyle name="Text Indent C" xfId="1593"/>
    <cellStyle name="þ_x001d_ð'&amp;Oy?Hy9_x0008__x000f__x0007_æ_x0007__x0007__x0001__x0001_" xfId="1594"/>
    <cellStyle name="þ_x001d_ð'&amp;Oy?Hy9_x0008_E_x000c_￠_x000d__x0007__x0001__x0001_" xfId="1595"/>
    <cellStyle name="title [1]" xfId="1596"/>
    <cellStyle name="title [2]" xfId="1597"/>
    <cellStyle name="Ton/set" xfId="1598"/>
    <cellStyle name="Ton/대" xfId="1599"/>
    <cellStyle name="Total" xfId="1688"/>
    <cellStyle name="TPH/대" xfId="1600"/>
    <cellStyle name="UM" xfId="1601"/>
    <cellStyle name="Unprot$" xfId="1602"/>
    <cellStyle name="ƸōዊbǜōዚbǸōዪbɄōዺb쉀ōጊb쉬ōጚb슔ōጪb싀ōጺb쌐ōፊbɤōፚbʀō፪bʘō፺bʼōᎊb˜ō᎚b쌼ōᎪb쎄ōᎺb쎨ōᏊb쏄ōᏚb쏜ōᏪb̀ōᏺb̤ōᐊb͔ōᐚb΀ōᐪbΰōᐺb쏸ō" xfId="1603"/>
    <cellStyle name="パーセント_技計ｾﾝﾀ" xfId="1604"/>
    <cellStyle name="්b뉜ōේb뉼ō෪b늠ō෺b부ōชb붘ōบb붴ōสb뷄ōฺb뷘ō๊b닄ō๚b닜ō๪b닰ō๺b댜ōຊb댸ōບb뷬ōສb븄ō຺b블ō໊b븨ō໚b븼ō໪b덐ō໺b덠ō༊b델ō༚b뎔ō༪b뎬ō༺b빘ōཊb빰ōཚb뺌ōཪb뻘ōེb뻴ōྊb돌ōྚb돴ōྪb된ōྺb됸ō࿊b둔ō࿚b뼘ō࿪b뼸ō࿺b뽨ōညb뾔ōယb뿄ōဪb뒜ō်b뒸ō၊b듌ōၚb들ōၪb듸ōၺb뿴ōႊb쀐ōႚb쀬ōႪb쁴ōႺb삐ō჊b딐ōლb따ōცb땔ōჺb땬ōᄊb떀ōᄚb산ōᄪb새ōᄺb샘ōᅋb샬ōᅛb샴ōᅪb_x000c_ōᅺb0ōᆊbXōᆚbōᆪb¨ōᆺb섄" xfId="1443"/>
    <cellStyle name="ᒊbЄōᒚbЬōᒪbјōᒺbҤōᓊbӐōᓚb쒤ōᓪb쓄ōᓺb쓠ōᔊb씈ōᔚb씬ōᔪbӰōᔺbԈōᕊbԤōᕚbՀōᕪb՜ōᕺb앐ōᖊb앴ōᖚb얐ōᖪb얼ōᖺb엤ōᗊbոōᗚb֐ōᗪbְōᗺbלōᘊb؄ōᘚbذōᘪbڀōᘺbڬōᙊbیōᙚb۰ōᙪbᇤōᙺbሀōᚊbሜōᚚbሼōᚪbቘōᚺb܈ōᛊbܬōᛚb݌ōᛪbݬō᛺bބōᜊbኌō᜚bከōᜪbዌō᜺bዤōᝊbጄō᝚bጨōᝪbፐō᝺b፰ōដb᎘ōរbᎸōឪb὘ōឺbᾬō៊bῐō៚bῼō៪b‬ō៺bᏜō᠊b᐀ō᠚bᐬōᠪbᑜōᠺbᒌōᡊb⁜ōᡚb€ōᡪb⃔ō᡺bℌ" xfId="1605"/>
    <cellStyle name="ᒺbҤōᓊbӐōᓚb쒤ōᓪb쓄ōᓺb쓠ōᔊb씈ōᔚb씬ōᔪbӰōᔺbԈōᕊbԤōᕚbՀōᕪb՜ōᕺb앐ōᖊb앴ōᖚb얐ōᖪb얼ōᖺb엤ōᗊbոōᗚb֐ōᗪbְōᗺbלōᘊb؄ōᘚbذōᘪbڀōᘺbڬōᙊbیōᙚb۰ōᙪbᇤōᙺbሀōᚊbሜōᚚbሼōᚪbቘōᚺb܈ōᛊbܬōᛚb݌ōᛪbݬō᛺bބōᜊbኌō᜚bከōᜪbዌō᜺bዤōᝊbጄō᝚bጨōᝪbፐō᝺b፰ōដb᎘ōរbᎸōឪb὘ōឺbᾬō៊bῐō៚bῼō៪b‬ō៺bᏜō᠊b᐀ō᠚bᐬōᠪbᑜōᠺbᒌōᡊb⁜ōᡚb€ōᡪb⃔ō᡺bℌōᢊb⅀ōᢚbⅸōᢪb⇐" xfId="1606"/>
    <cellStyle name="Ꮺb̀ōᏺb̤ōᐊb͔ōᐚb΀ōᐪbΰōᐺb쏸ōᑊb쐨ōᑚb쑀ōᑪb쑜ōᑺb쑸ōᒊbЄōᒚbЬōᒪbјōᒺbҤōᓊbӐōᓚb쒤ōᓪb쓄ōᓺb쓠ōᔊb씈ōᔚb씬ōᔪbӰōᔺbԈōᕊbԤōᕚbՀōᕪb՜ōᕺb앐ōᖊb앴ōᖚb얐ōᖪb얼ōᖺb엤ōᗊbոōᗚb֐ōᗪbְōᗺbלōᘊb؄ōᘚbذōᘪbڀōᘺbڬōᙊbیōᙚb۰ōᙪbᇤōᙺbሀōᚊbሜōᚚbሼōᚪbቘōᚺb܈ōᛊbܬōᛚb݌ōᛪbݬō᛺bބōᜊbኌō᜚bከōᜪbዌō᜺bዤōᝊbጄō᝚bጨōᝪbፐō᝺b፰ōដb᎘ōរbᎸōឪb὘ōឺbᾬō៊bῐō៚bῼ" xfId="1607"/>
    <cellStyle name="ሚbôōሪbŀōሺbŨōቊbƀōቚb솴ōቪb쇌ōቺb쇬ōኊb숄ōኚb술ōኪbƜōኺbƸōዊbǜōዚbǸōዪbɄōዺb쉀ōጊb쉬ōጚb슔ōጪb싀ōጺb쌐ōፊbɤōፚbʀō፪bʘō፺bʼōᎊb˜ō᎚b쌼ōᎪb쎄ōᎺb쎨ōᏊb쏄ōᏚb쏜ōᏪb̀ōᏺb̤ōᐊb͔ōᐚb΀ōᐪbΰōᐺb쏸ōᑊb쐨ōᑚb쑀ōᑪb쑜ōᑺb쑸ōᒊbЄōᒚbЬōᒪbјōᒺbҤōᓊbӐōᓚb쒤ōᓪb쓄ōᓺb쓠ōᔊb씈ōᔚb씬ōᔪbӰōᔺbԈōᕊbԤōᕚbՀōᕪb՜ōᕺb앐ōᖊb앴ōᖚb얐ōᖪb얼ōᖺb엤ōᗊbոōᗚb֐ōᗪbְōᗺbלōᘊb؄" xfId="1608"/>
    <cellStyle name="ꯠōකb갈ōඪb눠ōයb눸ō්b뉜ōේb뉼ō෪b늠ō෺b부ōชb붘ōบb붴ōสb뷄ōฺb뷘ō๊b닄ō๚b닜ō๪b닰ō๺b댜ōຊb댸ōບb뷬ōສb븄ō຺b블ō໊b븨ō໚b븼ō໪b덐ō໺b덠ō༊b델ō" xfId="1562"/>
    <cellStyle name="|?ドE" xfId="1609"/>
    <cellStyle name="가.인건비" xfId="1610"/>
    <cellStyle name="강조색1" xfId="1611" builtinId="29" customBuiltin="1"/>
    <cellStyle name="강조색2" xfId="1612" builtinId="33" customBuiltin="1"/>
    <cellStyle name="강조색3" xfId="1613" builtinId="37" customBuiltin="1"/>
    <cellStyle name="강조색4" xfId="1614" builtinId="41" customBuiltin="1"/>
    <cellStyle name="강조색5" xfId="1615" builtinId="45" customBuiltin="1"/>
    <cellStyle name="강조색6" xfId="1616" builtinId="49" customBuiltin="1"/>
    <cellStyle name="견적-FRP" xfId="1617"/>
    <cellStyle name="견적-금액" xfId="1618"/>
    <cellStyle name="경고문" xfId="1619" builtinId="11" customBuiltin="1"/>
    <cellStyle name="계(단가)" xfId="1620"/>
    <cellStyle name="계(일위,계, 소수0)" xfId="1621"/>
    <cellStyle name="계산" xfId="1622" builtinId="22" customBuiltin="1"/>
    <cellStyle name="고정소숫점" xfId="1623"/>
    <cellStyle name="고정출력1" xfId="1624"/>
    <cellStyle name="고정출력2" xfId="1625"/>
    <cellStyle name="咬訌裝?INCOM1" xfId="1626"/>
    <cellStyle name="咬訌裝?INCOM10" xfId="1627"/>
    <cellStyle name="咬訌裝?INCOM2" xfId="1628"/>
    <cellStyle name="咬訌裝?INCOM3" xfId="1629"/>
    <cellStyle name="咬訌裝?INCOM4" xfId="1630"/>
    <cellStyle name="咬訌裝?INCOM5" xfId="1631"/>
    <cellStyle name="咬訌裝?INCOM6" xfId="1632"/>
    <cellStyle name="咬訌裝?INCOM7" xfId="1633"/>
    <cellStyle name="咬訌裝?INCOM8" xfId="1634"/>
    <cellStyle name="咬訌裝?INCOM9" xfId="1635"/>
    <cellStyle name="咬訌裝?PRIB11" xfId="1636"/>
    <cellStyle name="글꼴" xfId="1637"/>
    <cellStyle name="긪귽긬?깏깛긏" xfId="1638"/>
    <cellStyle name="기계_도급양식" xfId="1639"/>
    <cellStyle name="나쁨" xfId="1640" builtinId="27" customBuiltin="1"/>
    <cellStyle name="날짜" xfId="1641"/>
    <cellStyle name="내역서" xfId="1642"/>
    <cellStyle name="달러" xfId="1643"/>
    <cellStyle name="델ō༚b뎔ō༪b뎬ō༺b빘ōཊb빰ōཚb뺌ōཪb뻘ōེb뻴ōྊb돌ōྚb돴ōྪb된ōྺb됸ō࿊b둔ō࿚b뼘ō࿪b뼸ō࿺b뽨ōညb뾔ōယb뿄ōဪb뒜ō်b뒸ō၊b듌ōၚb들ōၪb듸ōၺb뿴ōႊb쀐ō" xfId="1644"/>
    <cellStyle name="둔ō࿚b뼘ō࿪b뼸ō࿺b뽨ōညb뾔ōယb뿄ōဪb뒜ō်b뒸ō၊b듌ōၚb들ōၪb듸ōၺb뿴ōႊb쀐ōႚb쀬ōႪb쁴ōႺb삐ō჊b딐ōლb따ōცb땔ōჺb땬ōᄊb떀ōᄚb산ōᄪb새ōᄺb샘ōᅋb샬ō" xfId="1645"/>
    <cellStyle name="뒤에 오는 하이퍼링크" xfId="1646"/>
    <cellStyle name="뒸ō၊b듌ōၚb들ōၪb듸ōၺb뿴ōႊb쀐ōႚb쀬ōႪb쁴ōႺb삐ō჊b딐ōლb따ōცb땔ōჺb땬ōᄊb떀ōᄚb산ōᄪb새ōᄺb샘ōᅋb샬ōᅛb샴ōᅪb_x000c_ōᅺb0ōᆊbXōᆚbōᆪb¨ōᆺb섄ō" xfId="1647"/>
    <cellStyle name="딐ōლb따ōცb땔ōჺb땬ōᄊb떀ōᄚb산ōᄪb새ōᄺb샘ōᅋb샬ōᅛb샴ōᅪb_x000c_ōᅺb0ōᆊbXōᆚbōᆪb¨ōᆺb섄ōᇊb섰ōᇚb셌ōᇪb셨ōᇺb손ōሊbÌōሚbôōሪbŀōሺbŨōቊbƀō" xfId="1648"/>
    <cellStyle name="똿떓죶Ø? [0.00]_NT Server " xfId="1649"/>
    <cellStyle name="똿떓죶Ø?_NT Server " xfId="1650"/>
    <cellStyle name="똿떓죶Ø괻 [0.00]_NT Server " xfId="1651"/>
    <cellStyle name="똿떓죶Ø괻_NT Server " xfId="1652"/>
    <cellStyle name="똿뗦먛귟 [0.00]_ACT LIST" xfId="1653"/>
    <cellStyle name="똿뗦먛귟_ACT LIST" xfId="1654"/>
    <cellStyle name="메모" xfId="1655" builtinId="10" customBuiltin="1"/>
    <cellStyle name="묮뎋 [0.00]_NT Server " xfId="1656"/>
    <cellStyle name="묮뎋_NT Server " xfId="1657"/>
    <cellStyle name="물량" xfId="1658"/>
    <cellStyle name="믅됞 [0.00]_ Att. 1- Cover" xfId="1659"/>
    <cellStyle name="믅됞_ Att. 1- Cover" xfId="1660"/>
    <cellStyle name="未定義" xfId="1661"/>
    <cellStyle name="배분" xfId="1662"/>
    <cellStyle name="백분율 [0]" xfId="1663"/>
    <cellStyle name="백분율 [2]" xfId="1664"/>
    <cellStyle name="백분율 2" xfId="1665"/>
    <cellStyle name="보통" xfId="1666" builtinId="28" customBuiltin="1"/>
    <cellStyle name="본문체" xfId="1667"/>
    <cellStyle name="분수" xfId="1668"/>
    <cellStyle name="붘ōบb붴ōสb뷄ōฺb뷘ō๊b닄ō๚b닜ō๪b닰ō๺b댜ōຊb댸ōບb뷬ōສb븄ō຺b블ō໊b븨ō໚b븼ō໪b덐ō໺b덠ō༊b델ō༚b뎔ō༪b뎬ō༺b빘ōཊb빰ōཚb뺌ōཪb뻘ōེb뻴ōྊb돌ō" xfId="1669"/>
    <cellStyle name="뷭?" xfId="1670"/>
    <cellStyle name="븨ō໚b븼ō໪b덐ō໺b덠ō༊b델ō༚b뎔ō༪b뎬ō༺b빘ōཊb빰ōཚb뺌ōཪb뻘ōེb뻴ōྊb돌ōྚb돴ōྪb된ōྺb됸ō࿊b둔ō࿚b뼘ō࿪b뼸ō࿺b뽨ōညb뾔ōယb뿄ōဪb뒜ō်b뒸ō၊b듌ō" xfId="1671"/>
    <cellStyle name="뻴ōྊb돌ōྚb돴ōྪb된ōྺb됸ō࿊b둔ō࿚b뼘ō࿪b뼸ō࿺b뽨ōညb뾔ōယb뿄ōဪb뒜ō်b뒸ō၊b듌ōၚb들ōၪb듸ōၺb뿴ōႊb쀐ōႚb쀬ōႪb쁴ōႺb삐ō჊b딐ōლb따ōცb땔ōჺb땬ō" xfId="1672"/>
    <cellStyle name="상단배분" xfId="1673"/>
    <cellStyle name="설명 텍스트" xfId="1674" builtinId="53" customBuiltin="1"/>
    <cellStyle name="셀 확인" xfId="1675" builtinId="23" customBuiltin="1"/>
    <cellStyle name="소계(소수점0,10포)" xfId="1676"/>
    <cellStyle name="소계무늬" xfId="1677"/>
    <cellStyle name="수량" xfId="1678"/>
    <cellStyle name="숫자(R)" xfId="1679"/>
    <cellStyle name="쉼표 [0] 2" xfId="1681"/>
    <cellStyle name="쉼표 [0] 2 2" xfId="1829"/>
    <cellStyle name="쉼표 [0] 3" xfId="1832"/>
    <cellStyle name="쉼표 2" xfId="1682"/>
    <cellStyle name="스타일 1" xfId="1683"/>
    <cellStyle name="스타일 2" xfId="1684"/>
    <cellStyle name="안건회계법인" xfId="1685"/>
    <cellStyle name="안상수10" xfId="1686"/>
    <cellStyle name="연결된 셀" xfId="1687" builtinId="24" customBuiltin="1"/>
    <cellStyle name="인원수(0.1)" xfId="1689"/>
    <cellStyle name="일위(소수점 1)" xfId="1690"/>
    <cellStyle name="입력" xfId="1691" builtinId="20" customBuiltin="1"/>
    <cellStyle name="자리수" xfId="1692"/>
    <cellStyle name="자리수 - 유형1" xfId="1693"/>
    <cellStyle name="자리수_DIAINCH 계산시트" xfId="1694"/>
    <cellStyle name="자리수0" xfId="1695"/>
    <cellStyle name="잡품" xfId="1696"/>
    <cellStyle name="제목" xfId="1697" builtinId="15" customBuiltin="1"/>
    <cellStyle name="제목 3" xfId="1700" builtinId="18" customBuiltin="1"/>
    <cellStyle name="제목 4" xfId="1701" builtinId="19" customBuiltin="1"/>
    <cellStyle name="제목1.###(12)" xfId="1702"/>
    <cellStyle name="제목12" xfId="1703"/>
    <cellStyle name="제목12-1" xfId="1704"/>
    <cellStyle name="제목13" xfId="1705"/>
    <cellStyle name="제목15" xfId="1706"/>
    <cellStyle name="제목솔체20" xfId="1707"/>
    <cellStyle name="좋음" xfId="1708" builtinId="26" customBuiltin="1"/>
    <cellStyle name="중기사용11" xfId="1709"/>
    <cellStyle name="중기사용11-1" xfId="1710"/>
    <cellStyle name="중기사용12" xfId="1711"/>
    <cellStyle name="중기사용13" xfId="1712"/>
    <cellStyle name="지수문제" xfId="1713"/>
    <cellStyle name="지정되지 않음" xfId="1714"/>
    <cellStyle name="출력" xfId="1715" builtinId="21" customBuiltin="1"/>
    <cellStyle name="콤마 [0]" xfId="1716"/>
    <cellStyle name="콤마 [2]" xfId="1717"/>
    <cellStyle name="콤마 [20]" xfId="1718"/>
    <cellStyle name="콤마_   1997   " xfId="1719"/>
    <cellStyle name="퀼마_현지법인" xfId="1720"/>
    <cellStyle name="通貨 [0.00]_laroux" xfId="1721"/>
    <cellStyle name="통화 [0] 2" xfId="1830"/>
    <cellStyle name="通貨_laroux" xfId="1722"/>
    <cellStyle name="퍼센트" xfId="1723"/>
    <cellStyle name="표준" xfId="0" builtinId="0"/>
    <cellStyle name="표준 10" xfId="1724"/>
    <cellStyle name="표준 10 2" xfId="1827"/>
    <cellStyle name="표준 11" xfId="1725"/>
    <cellStyle name="표준 12" xfId="1726"/>
    <cellStyle name="표준 13" xfId="1727"/>
    <cellStyle name="표준 14" xfId="1728"/>
    <cellStyle name="표준 15" xfId="1729"/>
    <cellStyle name="표준 16" xfId="1730"/>
    <cellStyle name="표준 17" xfId="1731"/>
    <cellStyle name="표준 18" xfId="1732"/>
    <cellStyle name="표준 19" xfId="1733"/>
    <cellStyle name="표준 2" xfId="1734"/>
    <cellStyle name="표준 2 2" xfId="1735"/>
    <cellStyle name="표준 2 3" xfId="1828"/>
    <cellStyle name="표준 2_N2 PJT_INST SCHEDULE_100812_2003_D" xfId="1736"/>
    <cellStyle name="표준 20" xfId="1737"/>
    <cellStyle name="표준 21" xfId="1738"/>
    <cellStyle name="표준 22" xfId="1739"/>
    <cellStyle name="표준 23" xfId="1740"/>
    <cellStyle name="표준 24" xfId="1741"/>
    <cellStyle name="표준 25" xfId="1742"/>
    <cellStyle name="표준 26" xfId="1743"/>
    <cellStyle name="표준 27" xfId="1744"/>
    <cellStyle name="표준 28" xfId="1745"/>
    <cellStyle name="표준 29" xfId="1746"/>
    <cellStyle name="표준 3" xfId="1747"/>
    <cellStyle name="표준 30" xfId="1748"/>
    <cellStyle name="표준 31" xfId="1749"/>
    <cellStyle name="표준 32" xfId="1750"/>
    <cellStyle name="표준 33" xfId="1751"/>
    <cellStyle name="표준 34" xfId="1752"/>
    <cellStyle name="표준 35" xfId="1753"/>
    <cellStyle name="표준 36" xfId="1754"/>
    <cellStyle name="표준 37" xfId="1755"/>
    <cellStyle name="표준 38" xfId="1756"/>
    <cellStyle name="표준 39" xfId="1757"/>
    <cellStyle name="표준 4" xfId="1758"/>
    <cellStyle name="표준 40" xfId="1759"/>
    <cellStyle name="표준 41" xfId="1760"/>
    <cellStyle name="표준 42" xfId="1761"/>
    <cellStyle name="표준 43" xfId="1762"/>
    <cellStyle name="표준 44" xfId="1826"/>
    <cellStyle name="표준 45" xfId="1763"/>
    <cellStyle name="표준 46" xfId="1764"/>
    <cellStyle name="표준 47" xfId="1765"/>
    <cellStyle name="표준 48" xfId="1766"/>
    <cellStyle name="표준 49" xfId="1767"/>
    <cellStyle name="표준 5" xfId="1768"/>
    <cellStyle name="표준 50" xfId="1769"/>
    <cellStyle name="표준 51" xfId="1770"/>
    <cellStyle name="표준 52" xfId="1771"/>
    <cellStyle name="표준 53" xfId="1772"/>
    <cellStyle name="표준 54" xfId="1773"/>
    <cellStyle name="표준 55" xfId="1774"/>
    <cellStyle name="표준 56" xfId="1775"/>
    <cellStyle name="표준 57" xfId="1776"/>
    <cellStyle name="표준 58" xfId="1777"/>
    <cellStyle name="표준 59" xfId="1778"/>
    <cellStyle name="표준 6" xfId="1779"/>
    <cellStyle name="표준 60" xfId="1780"/>
    <cellStyle name="표준 61" xfId="1781"/>
    <cellStyle name="표준 62" xfId="1782"/>
    <cellStyle name="표준 63" xfId="1783"/>
    <cellStyle name="표준 64" xfId="1784"/>
    <cellStyle name="표준 65" xfId="1785"/>
    <cellStyle name="표준 66" xfId="1786"/>
    <cellStyle name="표준 67" xfId="1787"/>
    <cellStyle name="표준 68" xfId="1788"/>
    <cellStyle name="표준 69" xfId="1789"/>
    <cellStyle name="표준 7" xfId="1790"/>
    <cellStyle name="표준 70" xfId="1791"/>
    <cellStyle name="표준 71" xfId="1792"/>
    <cellStyle name="표준 72" xfId="1793"/>
    <cellStyle name="표준 73" xfId="1794"/>
    <cellStyle name="표준 74" xfId="1795"/>
    <cellStyle name="표준 75" xfId="1796"/>
    <cellStyle name="표준 76" xfId="1797"/>
    <cellStyle name="표준 77" xfId="1798"/>
    <cellStyle name="표준 78" xfId="1799"/>
    <cellStyle name="표준 79" xfId="1800"/>
    <cellStyle name="표준 8" xfId="1801"/>
    <cellStyle name="표준 80" xfId="1802"/>
    <cellStyle name="표준 81" xfId="1803"/>
    <cellStyle name="표준 82" xfId="1804"/>
    <cellStyle name="표준 83" xfId="1805"/>
    <cellStyle name="표준 84" xfId="1806"/>
    <cellStyle name="표준 85" xfId="1807"/>
    <cellStyle name="표준 86" xfId="1808"/>
    <cellStyle name="표준 87" xfId="1833"/>
    <cellStyle name="표준 88" xfId="1809"/>
    <cellStyle name="표준 89" xfId="1810"/>
    <cellStyle name="표준 9" xfId="1811"/>
    <cellStyle name="표준 90" xfId="1812"/>
    <cellStyle name="표준 91" xfId="1813"/>
    <cellStyle name="표준 92" xfId="1814"/>
    <cellStyle name="표준(배분)" xfId="1815"/>
    <cellStyle name="標準_ ｹ-ﾌﾞﾙ物量(B)" xfId="1816"/>
    <cellStyle name="표준_LGS-BM" xfId="1817"/>
    <cellStyle name="표쥰" xfId="1818"/>
    <cellStyle name="합   계" xfId="1819"/>
    <cellStyle name="합산" xfId="1820"/>
    <cellStyle name="桁区切り [0.00]_laroux" xfId="1821"/>
    <cellStyle name="桁区切り_laroux" xfId="1822"/>
    <cellStyle name="허윤정" xfId="1823"/>
    <cellStyle name="화폐기호" xfId="1824"/>
    <cellStyle name="화폐기호0" xfId="182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ech-pc\&#44204;&#51201;&#49436;&#50896;&#48512;\&#44204;&#51201;&#54028;&#51068;\&#44204;&#51201;&#49436;&#50896;&#48512;\&#44204;&#51201;&#54028;&#51068;\&#44204;&#51201;&#49436;&#50896;&#48512;\&#44204;&#51201;&#54028;&#51068;\&#44204;&#51201;&#49436;&#50896;&#48512;\&#51088;&#47308;\excel\2011&#45380;%20&#49436;&#47448;\&#12615;\&#50864;&#47548;&#44592;&#49696;\RED%20CHILI%20PROJECT%20(1010)\&#51204;&#44592;&#44288;&#47144;%20PIPING%20BM(0923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CHWANG\&#51105;&#46041;&#49324;&#45768;\NYJ\PLAN\97PLAN\0924\&#51228;&#54408;&#4832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221;&#50724;\MY%20DOCUMENTS\&#52380;&#50504;\403%20%20PDP2&#44592;%20&#50857;&#50669;&#46041;&#48176;&#44288;%20&#44228;&#50557;%20&#49457;&#52285;%20R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217;&#54840;\C\'&#52572;&#50980;&#50689;\&#51060;&#49244;&#50980;&#50689;\&#50696;&#49328;&#44288;&#47532;\98FAB&#44228;&#54925;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217;&#54840;\&#44284;%20&#52712;&#54633;\NYJ\JMN\PLAN\97PLAN\0924\&#51228;&#54408;&#4832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217;&#54840;\C\SPUTTER\&#44284;%20&#52712;&#54633;\&#44032;&#46041;&#47456;\&#50900;%20&#44032;&#46041;&#47456;\99&#24180;8&#26376;\NYJ\JMN\PLAN\97PLAN\0924\&#51228;&#54408;&#4832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8124;&#49440;\C\NYJ\JMN\PLAN\97PLAN\0924\&#51228;&#54408;&#4832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-BM"/>
      <sheetName val="APPROVAL 기준 BM"/>
      <sheetName val="Cover"/>
      <sheetName val="BM"/>
      <sheetName val="DR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B별"/>
      <sheetName val="FAB2_상세"/>
      <sheetName val="FAB3_상세"/>
      <sheetName val="PKG_상세"/>
      <sheetName val="Test_상세"/>
      <sheetName val="설비상세"/>
      <sheetName val="구미종합"/>
      <sheetName val="FAB2_Matrix"/>
      <sheetName val="FAB3_Matrix"/>
      <sheetName val="PKG_Matrix"/>
      <sheetName val="Test_Matrix"/>
      <sheetName val="Sheet1"/>
      <sheetName val="Sheet2"/>
      <sheetName val="Sheet3"/>
      <sheetName val="총괄표"/>
      <sheetName val="증감내역"/>
      <sheetName val="산출근거_사무용품비"/>
      <sheetName val="산출근거_소모품비"/>
      <sheetName val="산출근거_여비교통비"/>
      <sheetName val="항공료기준표"/>
      <sheetName val="해외업무출장"/>
      <sheetName val="사외교육비"/>
      <sheetName val="연구용소모품"/>
      <sheetName val="산출근거(도서비)"/>
      <sheetName val="경상연구개발비"/>
      <sheetName val="1총괄표"/>
      <sheetName val="2증감내역"/>
      <sheetName val="3-1-1 여비교통비"/>
      <sheetName val="4-1해외출장계획"/>
      <sheetName val="3-1-2 사무용품비"/>
      <sheetName val="3-1-3 소모품비"/>
      <sheetName val="3-1-4 교육훈련비"/>
      <sheetName val="6사외교육비"/>
      <sheetName val="3-1-5 운반비"/>
      <sheetName val="3-1-6 통신비"/>
      <sheetName val="3-1-7 전산정보이용료"/>
      <sheetName val="3-1-8 도서비"/>
      <sheetName val="9-2복사인쇄비"/>
      <sheetName val="9-1전문서적"/>
      <sheetName val="3-1-9 수선비"/>
      <sheetName val="3-1-10 경상개발비(지급수수료)"/>
      <sheetName val="10경상연구개발비"/>
      <sheetName val="여비교통비"/>
      <sheetName val="소모품비"/>
      <sheetName val="교육훈련비"/>
      <sheetName val="운반보관비"/>
      <sheetName val="도서비"/>
      <sheetName val="경상개발비"/>
      <sheetName val="4-2해외출장(CONFERENCE)"/>
      <sheetName val="5사내교육비"/>
      <sheetName val="8연구용소모품"/>
      <sheetName val="10경상연구개발비(SMteam)"/>
      <sheetName val="자재 집계표"/>
      <sheetName val="BOM"/>
      <sheetName val="통계자료"/>
      <sheetName val="6월인원"/>
      <sheetName val="ASP"/>
      <sheetName val="CHIP_O"/>
      <sheetName val="FAB_I"/>
      <sheetName val="FAB_O"/>
      <sheetName val="FRT_O"/>
      <sheetName val="PKG_I"/>
      <sheetName val="FT_금액"/>
      <sheetName val="YIELD"/>
      <sheetName val="지수"/>
      <sheetName val="3ND 64M"/>
      <sheetName val="DATA-2001"/>
      <sheetName val="제품별"/>
      <sheetName val="원가관리"/>
      <sheetName val="DDR"/>
      <sheetName val="장비목록"/>
      <sheetName val="95TOTREV"/>
      <sheetName val="summary"/>
      <sheetName val="HSA"/>
      <sheetName val="F4-F7"/>
      <sheetName val="내역서"/>
      <sheetName val="조명투자및환수계획"/>
      <sheetName val="제조중간결과"/>
      <sheetName val="입찰내역 발주처 양식"/>
      <sheetName val="견적을지"/>
      <sheetName val="목표세부명세"/>
      <sheetName val="장기차입금"/>
      <sheetName val="시실누(모) "/>
      <sheetName val="현우실적"/>
      <sheetName val="Aries_all_char"/>
      <sheetName val="StepperValues"/>
      <sheetName val="TG9504"/>
      <sheetName val="Ref2"/>
      <sheetName val="Credit Calc"/>
      <sheetName val="FAB2_Á_x0000_"/>
      <sheetName val=""/>
      <sheetName val="CAPA분석 360K"/>
      <sheetName val="3-1-4 교_x0002__x0000_数8"/>
      <sheetName val="F5"/>
      <sheetName val="FOB발"/>
      <sheetName val="소특"/>
      <sheetName val="8)중점관리장비현황"/>
      <sheetName val="현재"/>
      <sheetName val="팀별"/>
      <sheetName val="3-1-4 교_x0002_"/>
      <sheetName val=" 55 BA 장입기 091203.xlsx"/>
      <sheetName val="J"/>
      <sheetName val="카드키식수내역"/>
      <sheetName val="ELECTRIC"/>
      <sheetName val="CTEMCOST"/>
      <sheetName val="SCHEDULE"/>
      <sheetName val="FAB4생산"/>
      <sheetName val="鄴ႄ뛶棕饭䌋±ONFMRENCE)"/>
      <sheetName val="입력DATA"/>
      <sheetName val="Vendor"/>
      <sheetName val="Source"/>
      <sheetName val="FAB"/>
      <sheetName val="Sheet4"/>
      <sheetName val="부품별 매입현황"/>
      <sheetName val="FAB2_Á_x005f_x0000_"/>
      <sheetName val="Cgs계산값1"/>
      <sheetName val="기본 상수"/>
      <sheetName val="EQUIP LIST"/>
      <sheetName val="연습"/>
      <sheetName val="FAB2_Á?"/>
      <sheetName val="data"/>
      <sheetName val="DRT102"/>
      <sheetName val="DRT502"/>
      <sheetName val="3-1-4 교_x0002_?数8"/>
      <sheetName val="불합리 적출 및 관리"/>
      <sheetName val="Controls"/>
      <sheetName val="저항"/>
      <sheetName val="POWER"/>
      <sheetName val="sum"/>
      <sheetName val="费用预算"/>
      <sheetName val="변수1"/>
      <sheetName val="FAB2_Á_x005f_x005f_x005f_x0000_"/>
      <sheetName val="설계상수"/>
      <sheetName val="DATA1"/>
      <sheetName val="DATA2"/>
      <sheetName val="DATA3"/>
      <sheetName val="CAP"/>
      <sheetName val="변수"/>
      <sheetName val="TFT 저항"/>
      <sheetName val="FAB2_Á_x005f_x005f_x005f_x005f_x005f_x005f_x005f_x0000_"/>
      <sheetName val="3-1-4 교_x005f_x0002__x005f_x0000_数8"/>
      <sheetName val="전압하강"/>
      <sheetName val="dV&amp;Cl"/>
      <sheetName val="F-T Voltage"/>
      <sheetName val="입출재고현황 (2)"/>
      <sheetName val="공문"/>
      <sheetName val="FitOutConfCentre"/>
      <sheetName val="3-1-1_여비교통비"/>
      <sheetName val="3-1-2_사무용품비"/>
      <sheetName val="3-1-3_소모품비"/>
      <sheetName val="3-1-4_교육훈련비"/>
      <sheetName val="3-1-5_운반비"/>
      <sheetName val="3-1-6_통신비"/>
      <sheetName val="3-1-7_전산정보이용료"/>
      <sheetName val="3-1-8_도서비"/>
      <sheetName val="3-1-9_수선비"/>
      <sheetName val="3-1-10_경상개발비(지급수수료)"/>
      <sheetName val="3ND_64M"/>
      <sheetName val="자재_집계표"/>
      <sheetName val="시실누(모)_"/>
      <sheetName val="Credit_Calc"/>
      <sheetName val="CAPA분석_360K"/>
      <sheetName val="3-1-4_교数8"/>
      <sheetName val="입찰내역_발주처_양식"/>
      <sheetName val="3-1-4_교"/>
      <sheetName val="_55_BA_장입기_091203_xlsx"/>
      <sheetName val="3-1-1_여비교통비1"/>
      <sheetName val="3-1-2_사무용품비1"/>
      <sheetName val="3-1-3_소모품비1"/>
      <sheetName val="3-1-4_교육훈련비1"/>
      <sheetName val="3-1-5_운반비1"/>
      <sheetName val="3-1-6_통신비1"/>
      <sheetName val="3-1-7_전산정보이용료1"/>
      <sheetName val="3-1-8_도서비1"/>
      <sheetName val="3-1-9_수선비1"/>
      <sheetName val="3-1-10_경상개발비(지급수수료)1"/>
      <sheetName val="3ND_64M1"/>
      <sheetName val="자재_집계표1"/>
      <sheetName val="시실누(모)_1"/>
      <sheetName val="Credit_Calc1"/>
      <sheetName val="CAPA분석_360K1"/>
      <sheetName val="입찰내역_발주처_양식1"/>
      <sheetName val="_55_BA_장입기_091203_xls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용역동(Rev1)"/>
      <sheetName val="용역동BM"/>
      <sheetName val="PAINT"/>
      <sheetName val="단가"/>
      <sheetName val="용역동(수식입력)"/>
      <sheetName val="#REF"/>
      <sheetName val="도급"/>
      <sheetName val="F4-F7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-F3"/>
      <sheetName val="F4-F7"/>
      <sheetName val="FAB별"/>
      <sheetName val="wall"/>
      <sheetName val="4.MECH"/>
      <sheetName val="장비명"/>
      <sheetName val="Sheet1"/>
      <sheetName val="98FAB계획1"/>
      <sheetName val="TEST1"/>
      <sheetName val="Sheet2"/>
      <sheetName val="수량산출서"/>
      <sheetName val="type-F"/>
      <sheetName val="Sheet4"/>
      <sheetName val="PKG"/>
      <sheetName val="골조시행"/>
      <sheetName val="1995년 섹터별 매출"/>
      <sheetName val="표지 (2)"/>
      <sheetName val="금액내역서"/>
      <sheetName val="도급"/>
      <sheetName val="노임단가"/>
      <sheetName val="CTEMCOST"/>
      <sheetName val="대비"/>
      <sheetName val="가로등기초"/>
      <sheetName val="3련 BOX"/>
      <sheetName val="FORM-0"/>
      <sheetName val="인사자료총집계"/>
      <sheetName val="견적"/>
      <sheetName val="견적 (2)"/>
      <sheetName val="B"/>
      <sheetName val="---FAB#1업무일지---"/>
      <sheetName val="6PILE  (돌출)"/>
      <sheetName val="대비표"/>
      <sheetName val="산근"/>
      <sheetName val="내역서"/>
      <sheetName val="노원열병합  건축공사기성내역서"/>
      <sheetName val="집계표"/>
      <sheetName val="설변물량"/>
      <sheetName val="실행철강하도"/>
      <sheetName val="SILICATE"/>
      <sheetName val="4_MECH"/>
      <sheetName val="1995년_섹터별_매출"/>
      <sheetName val="표지_(2)"/>
      <sheetName val="dnc4"/>
      <sheetName val="감가상각비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 refreshError="1"/>
      <sheetData sheetId="4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B별"/>
      <sheetName val="F4-F7"/>
      <sheetName val="공사비내역서"/>
      <sheetName val="정부노임단가"/>
      <sheetName val="공종별 집계"/>
      <sheetName val="BSD (2)"/>
      <sheetName val="Header"/>
      <sheetName val="sapactivexlhiddensheet"/>
      <sheetName val="건축원가계산서"/>
      <sheetName val="도급양식"/>
      <sheetName val="FAB"/>
      <sheetName val="FOB발"/>
      <sheetName val="CONCRETE"/>
      <sheetName val="차량구입"/>
      <sheetName val="입찰내역 발주처 양식"/>
      <sheetName val="Proposal"/>
      <sheetName val="차액보증"/>
      <sheetName val=" 견적서"/>
      <sheetName val="견적서"/>
      <sheetName val="노원열병합  건축공사기성내역서"/>
      <sheetName val="Raw Data"/>
      <sheetName val="FRT_O"/>
      <sheetName val="FAB_I"/>
      <sheetName val="3ND 64M"/>
      <sheetName val="HSA"/>
      <sheetName val="FAB4생산"/>
      <sheetName val="7682LA SKD(12.4)"/>
      <sheetName val="Low YLD Reject"/>
      <sheetName val="시실누(모) "/>
      <sheetName val="중장SR"/>
      <sheetName val="국산화"/>
      <sheetName val="95TOTREV"/>
      <sheetName val="ALL"/>
      <sheetName val="제품별"/>
      <sheetName val="지수"/>
      <sheetName val="차수"/>
      <sheetName val="1단계"/>
      <sheetName val="공사비 내역 (가)"/>
      <sheetName val="fab_o"/>
      <sheetName val="TABLE"/>
      <sheetName val="N賃率-職"/>
      <sheetName val="직재"/>
      <sheetName val="init"/>
      <sheetName val="토공(완충)"/>
      <sheetName val="PUMP"/>
      <sheetName val="plan&amp;section of foundation"/>
      <sheetName val="pile bearing capa &amp; arrenge"/>
      <sheetName val="design load"/>
      <sheetName val="working load at the btm ft."/>
      <sheetName val="stability check"/>
      <sheetName val="design criteria"/>
      <sheetName val="설산1.나"/>
      <sheetName val="본사S"/>
      <sheetName val="화산경계"/>
      <sheetName val="배관"/>
      <sheetName val="TIE-IN"/>
      <sheetName val="Data base"/>
      <sheetName val="TOTAL(ITEM)"/>
      <sheetName val="원형맨홀수량"/>
      <sheetName val="견적의뢰"/>
      <sheetName val="WW14"/>
      <sheetName val="WW15"/>
      <sheetName val="HISTORICAL"/>
      <sheetName val="FORECASTING"/>
      <sheetName val="spread"/>
      <sheetName val="3BL공동구 수량"/>
      <sheetName val="골조시행"/>
      <sheetName val="데이타"/>
      <sheetName val="DATA"/>
      <sheetName val="전기일위대가"/>
      <sheetName val="Y-WORK"/>
      <sheetName val="Sheet1"/>
      <sheetName val="물량표"/>
      <sheetName val="예산M12A"/>
      <sheetName val="inter"/>
      <sheetName val="PTR台손익"/>
      <sheetName val="공종별_집계"/>
      <sheetName val="BSD_(2)"/>
      <sheetName val="입찰내역_발주처_양식"/>
      <sheetName val="_견적서"/>
      <sheetName val="Raw_Data"/>
      <sheetName val="3ND_64M"/>
      <sheetName val="7682LA_SKD(12_4)"/>
      <sheetName val="Low_YLD_Reject"/>
      <sheetName val="시실누(모)_"/>
      <sheetName val="공사비_내역_(가)"/>
      <sheetName val="설산1_나"/>
      <sheetName val="건축집계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B별"/>
      <sheetName val="제품별"/>
      <sheetName val="내역서"/>
      <sheetName val="노임"/>
      <sheetName val="MFAB"/>
      <sheetName val="MFRT"/>
      <sheetName val="MPKG"/>
      <sheetName val="MPRD"/>
      <sheetName val="Sheet2"/>
      <sheetName val="정부노임단가"/>
      <sheetName val="신관(1)"/>
      <sheetName val="PARAMETER"/>
      <sheetName val="LEGEND"/>
      <sheetName val="DATA"/>
      <sheetName val="기준액"/>
      <sheetName val="처음"/>
      <sheetName val="조명투자및환수계획"/>
      <sheetName val="제조중간결과"/>
      <sheetName val="Languages"/>
      <sheetName val="WORK"/>
      <sheetName val="터널조도"/>
      <sheetName val="견적서"/>
      <sheetName val="Sheet1"/>
      <sheetName val="DCVD공정요약"/>
      <sheetName val="16M"/>
      <sheetName val="512M"/>
      <sheetName val="64M"/>
      <sheetName val="YLD"/>
      <sheetName val="COVER SHEET "/>
      <sheetName val="기둥(원형)"/>
      <sheetName val="장비명"/>
      <sheetName val="할증 "/>
      <sheetName val="MEXICO-C"/>
      <sheetName val="OD5000"/>
      <sheetName val="---FAB#1업무일지---"/>
      <sheetName val="PROCESS"/>
      <sheetName val="TYPE-A"/>
      <sheetName val="전체내역 (2)"/>
      <sheetName val="도급"/>
      <sheetName val="Macro4"/>
      <sheetName val="5"/>
      <sheetName val="차액보증"/>
      <sheetName val="Macro1"/>
      <sheetName val="Macro2"/>
      <sheetName val="FOB발"/>
      <sheetName val="#REF"/>
      <sheetName val="산근"/>
      <sheetName val="factor"/>
      <sheetName val="laroux"/>
      <sheetName val="가동비율"/>
      <sheetName val="공사비 내역 (가)"/>
      <sheetName val="__MAIN"/>
      <sheetName val="차수"/>
      <sheetName val="NET"/>
      <sheetName val="TIE-INS"/>
      <sheetName val="전기일위대가"/>
      <sheetName val="개요"/>
      <sheetName val="工완성공사율"/>
      <sheetName val="단가비교표"/>
      <sheetName val="일위목록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B별"/>
      <sheetName val="H.P견적(참조)"/>
      <sheetName val="단가표"/>
      <sheetName val="일위_파일"/>
      <sheetName val="Ekog10"/>
      <sheetName val="상품보조수불"/>
      <sheetName val="DATE"/>
      <sheetName val="노무비단가"/>
      <sheetName val="일위대가목차"/>
      <sheetName val="BID"/>
      <sheetName val="실적분석"/>
      <sheetName val="그림"/>
      <sheetName val="기상도"/>
      <sheetName val="교육"/>
      <sheetName val="할증"/>
      <sheetName val="판매실적 종합"/>
      <sheetName val="제품별"/>
      <sheetName val="총물량"/>
      <sheetName val="부문손익"/>
      <sheetName val="ELECTRIC"/>
      <sheetName val="CTEMCOST"/>
      <sheetName val="SCHEDULE"/>
      <sheetName val="6F8"/>
      <sheetName val="산출내역서집계표"/>
      <sheetName val="TG9504"/>
      <sheetName val="내역서"/>
      <sheetName val="식재수량표"/>
      <sheetName val="단가"/>
      <sheetName val="집계"/>
      <sheetName val="예총"/>
      <sheetName val=" 내역서"/>
      <sheetName val="공비대비"/>
      <sheetName val="형틀공사"/>
      <sheetName val="단가목록"/>
      <sheetName val="---FAB#1업무일지---"/>
      <sheetName val="RESULT"/>
      <sheetName val="Low YLD Reject"/>
      <sheetName val="시실누(모) "/>
      <sheetName val="중장SR"/>
      <sheetName val="국산화"/>
      <sheetName val="FOB발"/>
      <sheetName val="95TOTREV"/>
      <sheetName val="ALL"/>
      <sheetName val=" FURNACE현설"/>
      <sheetName val="지수"/>
      <sheetName val="국영"/>
      <sheetName val="개소별수량산출"/>
      <sheetName val="항목등록"/>
      <sheetName val="Total_Cost"/>
      <sheetName val="산근"/>
      <sheetName val="BOM"/>
      <sheetName val="Total"/>
      <sheetName val="갑지"/>
      <sheetName val="Baby일위대가"/>
      <sheetName val="일위대가표"/>
      <sheetName val="Sheet6"/>
      <sheetName val="산출근거#2-3"/>
      <sheetName val="갑지(추정)"/>
      <sheetName val="SUB9601"/>
      <sheetName val="도기류"/>
      <sheetName val="코드"/>
      <sheetName val="일정요약"/>
      <sheetName val="PT_ED"/>
      <sheetName val="을지"/>
      <sheetName val="인사자료총집계"/>
      <sheetName val="단가표 (2)"/>
      <sheetName val="설비투자"/>
      <sheetName val="03"/>
      <sheetName val="01"/>
      <sheetName val="02"/>
      <sheetName val="PM DATA"/>
      <sheetName val="설비"/>
      <sheetName val="시설"/>
      <sheetName val="노임"/>
      <sheetName val="Sheet1"/>
      <sheetName val="FACTOR"/>
      <sheetName val="DIAINCH"/>
      <sheetName val="C_d"/>
      <sheetName val="EQT-ESTN"/>
      <sheetName val="1인1테마"/>
      <sheetName val="9GNG운반"/>
      <sheetName val="뒤차축소"/>
      <sheetName val="BM_NEW2"/>
      <sheetName val="Sheet5"/>
      <sheetName val="시산표(매출조정전)"/>
      <sheetName val="10월상품입고"/>
      <sheetName val="현재"/>
      <sheetName val="BEND LOSS"/>
      <sheetName val="철거 내역서"/>
      <sheetName val="도급양식"/>
      <sheetName val="H_P견적(참조)"/>
      <sheetName val="판매실적_종합"/>
      <sheetName val="Low_YLD_Reject"/>
      <sheetName val="시실누(모)_"/>
      <sheetName val="_FURNACE현설"/>
      <sheetName val="_내역서"/>
      <sheetName val="H_P견적(참조)1"/>
      <sheetName val="판매실적_종합1"/>
      <sheetName val="Low_YLD_Reject1"/>
      <sheetName val="시실누(모)_1"/>
      <sheetName val="_FURNACE현설1"/>
      <sheetName val="_내역서1"/>
      <sheetName val="통계자료"/>
      <sheetName val="간접비계산"/>
      <sheetName val="소방사항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</sheetPr>
  <dimension ref="A1:J134"/>
  <sheetViews>
    <sheetView showZeros="0" tabSelected="1" view="pageBreakPreview" zoomScale="90" zoomScaleNormal="90" zoomScaleSheetLayoutView="90" workbookViewId="0">
      <pane xSplit="2" ySplit="2" topLeftCell="C3" activePane="bottomRight" state="frozenSplit"/>
      <selection pane="topRight" activeCell="B1" sqref="B1"/>
      <selection pane="bottomLeft" activeCell="A2020" sqref="A2020"/>
      <selection pane="bottomRight" activeCell="F106" sqref="F106"/>
    </sheetView>
  </sheetViews>
  <sheetFormatPr defaultColWidth="10.77734375" defaultRowHeight="26.25" customHeight="1"/>
  <cols>
    <col min="1" max="1" width="40.5546875" style="42" customWidth="1"/>
    <col min="2" max="2" width="13" style="43" customWidth="1"/>
    <col min="3" max="3" width="6.77734375" style="44" customWidth="1"/>
    <col min="4" max="4" width="8.21875" style="5" customWidth="1"/>
    <col min="5" max="5" width="11.5546875" style="4" customWidth="1"/>
    <col min="6" max="6" width="13.33203125" style="4" bestFit="1" customWidth="1"/>
    <col min="7" max="7" width="10.77734375" style="4" customWidth="1"/>
    <col min="8" max="8" width="13.33203125" style="4" bestFit="1" customWidth="1"/>
    <col min="9" max="9" width="14.33203125" style="45" bestFit="1" customWidth="1"/>
    <col min="10" max="16384" width="10.77734375" style="1"/>
  </cols>
  <sheetData>
    <row r="1" spans="1:10" s="37" customFormat="1" ht="26.25" customHeight="1">
      <c r="A1" s="85" t="s">
        <v>8</v>
      </c>
      <c r="B1" s="86" t="s">
        <v>9</v>
      </c>
      <c r="C1" s="89" t="s">
        <v>10</v>
      </c>
      <c r="D1" s="91" t="s">
        <v>11</v>
      </c>
      <c r="E1" s="93" t="s">
        <v>1</v>
      </c>
      <c r="F1" s="94"/>
      <c r="G1" s="93" t="s">
        <v>3</v>
      </c>
      <c r="H1" s="94"/>
      <c r="I1" s="91" t="s">
        <v>6</v>
      </c>
      <c r="J1" s="87" t="s">
        <v>7</v>
      </c>
    </row>
    <row r="2" spans="1:10" s="37" customFormat="1" ht="26.25" customHeight="1">
      <c r="A2" s="85"/>
      <c r="B2" s="86"/>
      <c r="C2" s="90"/>
      <c r="D2" s="92"/>
      <c r="E2" s="28" t="s">
        <v>12</v>
      </c>
      <c r="F2" s="28" t="s">
        <v>2</v>
      </c>
      <c r="G2" s="28" t="s">
        <v>4</v>
      </c>
      <c r="H2" s="28" t="s">
        <v>5</v>
      </c>
      <c r="I2" s="92"/>
      <c r="J2" s="88"/>
    </row>
    <row r="3" spans="1:10" ht="26.25" customHeight="1">
      <c r="A3" s="39" t="str">
        <f>A25</f>
        <v>A.영풍전자 P1,P2,P3 배관보온 및 열선 철거 후 재설치공사</v>
      </c>
      <c r="B3" s="31"/>
      <c r="C3" s="33"/>
      <c r="D3" s="34"/>
      <c r="E3" s="3"/>
      <c r="F3" s="3"/>
      <c r="G3" s="3"/>
      <c r="H3" s="3"/>
      <c r="I3" s="34"/>
      <c r="J3" s="32"/>
    </row>
    <row r="4" spans="1:10" ht="26.25" customHeight="1">
      <c r="A4" s="11" t="str">
        <f>A26</f>
        <v>1.냉각탑 보충수 및 공조기 응축수 배관 보온 및 열선 철거, 재설치공사</v>
      </c>
      <c r="B4" s="31"/>
      <c r="C4" s="33" t="s">
        <v>0</v>
      </c>
      <c r="D4" s="34">
        <v>1</v>
      </c>
      <c r="E4" s="3"/>
      <c r="F4" s="3">
        <f>F59</f>
        <v>0</v>
      </c>
      <c r="G4" s="3"/>
      <c r="H4" s="3">
        <f>H59</f>
        <v>0</v>
      </c>
      <c r="I4" s="6">
        <f>SUM(F4,H4)</f>
        <v>0</v>
      </c>
      <c r="J4" s="32"/>
    </row>
    <row r="5" spans="1:10" ht="26.25" customHeight="1">
      <c r="A5" s="11" t="str">
        <f>A61</f>
        <v>2.SCRUBBER 관련배관 보온 및 열선 철거 후 재설치 공사</v>
      </c>
      <c r="B5" s="31"/>
      <c r="C5" s="33" t="s">
        <v>0</v>
      </c>
      <c r="D5" s="34">
        <v>1</v>
      </c>
      <c r="E5" s="3"/>
      <c r="F5" s="3">
        <f>F99</f>
        <v>0</v>
      </c>
      <c r="G5" s="3"/>
      <c r="H5" s="3">
        <f>H99</f>
        <v>0</v>
      </c>
      <c r="I5" s="6">
        <f>SUM(F5,H5)</f>
        <v>0</v>
      </c>
      <c r="J5" s="32"/>
    </row>
    <row r="6" spans="1:10" ht="26.25" customHeight="1">
      <c r="A6" s="11" t="str">
        <f>A101</f>
        <v>3.기타공사비</v>
      </c>
      <c r="B6" s="31"/>
      <c r="C6" s="33" t="s">
        <v>0</v>
      </c>
      <c r="D6" s="34">
        <v>1</v>
      </c>
      <c r="E6" s="3"/>
      <c r="F6" s="3">
        <f>F107</f>
        <v>0</v>
      </c>
      <c r="G6" s="3"/>
      <c r="H6" s="3">
        <f>H107</f>
        <v>0</v>
      </c>
      <c r="I6" s="6">
        <f>SUM(F6,H6)</f>
        <v>0</v>
      </c>
      <c r="J6" s="32"/>
    </row>
    <row r="7" spans="1:10" ht="26.25" customHeight="1">
      <c r="A7" s="11"/>
      <c r="B7" s="31"/>
      <c r="C7" s="33"/>
      <c r="D7" s="34"/>
      <c r="E7" s="3"/>
      <c r="F7" s="3"/>
      <c r="G7" s="3"/>
      <c r="H7" s="3"/>
      <c r="I7" s="6"/>
      <c r="J7" s="32"/>
    </row>
    <row r="8" spans="1:10" s="37" customFormat="1" ht="26.25" customHeight="1">
      <c r="A8" s="46" t="str">
        <f>A110</f>
        <v>계(1)</v>
      </c>
      <c r="B8" s="47"/>
      <c r="C8" s="49"/>
      <c r="D8" s="50"/>
      <c r="E8" s="29"/>
      <c r="F8" s="29">
        <f>SUM(F4:F7)</f>
        <v>0</v>
      </c>
      <c r="G8" s="29"/>
      <c r="H8" s="29">
        <f>SUM(H4:H7)</f>
        <v>0</v>
      </c>
      <c r="I8" s="38">
        <f>SUM(F8,H8)</f>
        <v>0</v>
      </c>
      <c r="J8" s="48"/>
    </row>
    <row r="9" spans="1:10" ht="26.25" customHeight="1">
      <c r="A9" s="30"/>
      <c r="B9" s="31"/>
      <c r="C9" s="33"/>
      <c r="D9" s="34"/>
      <c r="E9" s="3"/>
      <c r="F9" s="3"/>
      <c r="G9" s="3"/>
      <c r="H9" s="3"/>
      <c r="I9" s="6"/>
      <c r="J9" s="32"/>
    </row>
    <row r="10" spans="1:10" ht="26.25" customHeight="1">
      <c r="A10" s="30"/>
      <c r="B10" s="31"/>
      <c r="C10" s="33"/>
      <c r="D10" s="34"/>
      <c r="E10" s="3"/>
      <c r="F10" s="3"/>
      <c r="G10" s="3"/>
      <c r="H10" s="3"/>
      <c r="I10" s="6"/>
      <c r="J10" s="32"/>
    </row>
    <row r="11" spans="1:10" ht="26.25" customHeight="1">
      <c r="A11" s="11" t="str">
        <f t="shared" ref="A11:A15" si="0">A113</f>
        <v>2.간접공사비</v>
      </c>
      <c r="B11" s="31"/>
      <c r="C11" s="33"/>
      <c r="D11" s="34"/>
      <c r="E11" s="3"/>
      <c r="F11" s="3"/>
      <c r="G11" s="3"/>
      <c r="H11" s="3"/>
      <c r="I11" s="6">
        <f>SUM(F11,H11)</f>
        <v>0</v>
      </c>
      <c r="J11" s="32"/>
    </row>
    <row r="12" spans="1:10" ht="26.25" customHeight="1">
      <c r="A12" s="11" t="str">
        <f t="shared" si="0"/>
        <v>2-1.간접노무비(노무비7.9%)</v>
      </c>
      <c r="B12" s="31"/>
      <c r="C12" s="33" t="s">
        <v>0</v>
      </c>
      <c r="D12" s="34">
        <v>1</v>
      </c>
      <c r="E12" s="3"/>
      <c r="F12" s="3"/>
      <c r="G12" s="3"/>
      <c r="H12" s="3"/>
      <c r="I12" s="6">
        <f t="shared" ref="I12:I15" si="1">I114</f>
        <v>0</v>
      </c>
      <c r="J12" s="32"/>
    </row>
    <row r="13" spans="1:10" ht="26.25" customHeight="1">
      <c r="A13" s="11" t="str">
        <f t="shared" si="0"/>
        <v>2-2.안전관리비(직접비2.93%)</v>
      </c>
      <c r="B13" s="31"/>
      <c r="C13" s="33" t="s">
        <v>0</v>
      </c>
      <c r="D13" s="34">
        <v>1</v>
      </c>
      <c r="E13" s="3"/>
      <c r="F13" s="3"/>
      <c r="G13" s="3"/>
      <c r="H13" s="3"/>
      <c r="I13" s="6">
        <f t="shared" si="1"/>
        <v>0</v>
      </c>
      <c r="J13" s="32"/>
    </row>
    <row r="14" spans="1:10" ht="26.25" customHeight="1">
      <c r="A14" s="11" t="str">
        <f t="shared" si="0"/>
        <v>2-3.산재보험료(노무비4.05%)</v>
      </c>
      <c r="B14" s="31"/>
      <c r="C14" s="33" t="s">
        <v>0</v>
      </c>
      <c r="D14" s="34">
        <v>1</v>
      </c>
      <c r="E14" s="3"/>
      <c r="F14" s="3"/>
      <c r="G14" s="3"/>
      <c r="H14" s="3"/>
      <c r="I14" s="6">
        <f t="shared" si="1"/>
        <v>0</v>
      </c>
      <c r="J14" s="32"/>
    </row>
    <row r="15" spans="1:10" ht="26.25" customHeight="1">
      <c r="A15" s="11" t="str">
        <f t="shared" si="0"/>
        <v>2-4.고용보험료(노무비0.87%)</v>
      </c>
      <c r="B15" s="31"/>
      <c r="C15" s="33" t="s">
        <v>0</v>
      </c>
      <c r="D15" s="34">
        <v>1</v>
      </c>
      <c r="E15" s="3"/>
      <c r="F15" s="3"/>
      <c r="G15" s="3"/>
      <c r="H15" s="3"/>
      <c r="I15" s="6">
        <f t="shared" si="1"/>
        <v>0</v>
      </c>
      <c r="J15" s="32"/>
    </row>
    <row r="16" spans="1:10" ht="26.25" customHeight="1">
      <c r="A16" s="51" t="str">
        <f>A118</f>
        <v>2-5.공과잡비 및 기업이윤(직접비 10%미만)</v>
      </c>
      <c r="B16" s="31"/>
      <c r="C16" s="33" t="s">
        <v>0</v>
      </c>
      <c r="D16" s="34">
        <v>1</v>
      </c>
      <c r="E16" s="3"/>
      <c r="F16" s="3"/>
      <c r="G16" s="3"/>
      <c r="H16" s="3"/>
      <c r="I16" s="6">
        <f>I118</f>
        <v>0</v>
      </c>
      <c r="J16" s="32"/>
    </row>
    <row r="17" spans="1:10" ht="26.25" customHeight="1">
      <c r="A17" s="11"/>
      <c r="B17" s="31"/>
      <c r="C17" s="33"/>
      <c r="D17" s="34"/>
      <c r="E17" s="3"/>
      <c r="F17" s="3"/>
      <c r="G17" s="3"/>
      <c r="H17" s="3"/>
      <c r="I17" s="6"/>
      <c r="J17" s="32"/>
    </row>
    <row r="18" spans="1:10" s="37" customFormat="1" ht="26.25" customHeight="1">
      <c r="A18" s="46" t="str">
        <f>A120</f>
        <v>계(2)</v>
      </c>
      <c r="B18" s="47"/>
      <c r="C18" s="49"/>
      <c r="D18" s="50"/>
      <c r="E18" s="29"/>
      <c r="F18" s="29"/>
      <c r="G18" s="29"/>
      <c r="H18" s="29"/>
      <c r="I18" s="38">
        <f>SUM(I11:I16)</f>
        <v>0</v>
      </c>
      <c r="J18" s="48"/>
    </row>
    <row r="19" spans="1:10" s="37" customFormat="1" ht="26.25" customHeight="1">
      <c r="A19" s="46"/>
      <c r="B19" s="47"/>
      <c r="C19" s="49"/>
      <c r="D19" s="50"/>
      <c r="E19" s="29"/>
      <c r="F19" s="29"/>
      <c r="G19" s="29"/>
      <c r="H19" s="29"/>
      <c r="I19" s="38"/>
      <c r="J19" s="48"/>
    </row>
    <row r="20" spans="1:10" ht="26.25" customHeight="1">
      <c r="A20" s="30"/>
      <c r="B20" s="31"/>
      <c r="C20" s="33"/>
      <c r="D20" s="34"/>
      <c r="E20" s="3"/>
      <c r="F20" s="3"/>
      <c r="G20" s="3"/>
      <c r="H20" s="3"/>
      <c r="I20" s="6"/>
      <c r="J20" s="32"/>
    </row>
    <row r="21" spans="1:10" s="37" customFormat="1" ht="26.25" customHeight="1">
      <c r="A21" s="46" t="str">
        <f>A123</f>
        <v>합계</v>
      </c>
      <c r="B21" s="47"/>
      <c r="C21" s="49"/>
      <c r="D21" s="50"/>
      <c r="E21" s="29"/>
      <c r="F21" s="29"/>
      <c r="G21" s="29"/>
      <c r="H21" s="29"/>
      <c r="I21" s="38">
        <f>SUM(I18,I8)</f>
        <v>0</v>
      </c>
      <c r="J21" s="48"/>
    </row>
    <row r="22" spans="1:10" ht="26.25" customHeight="1">
      <c r="A22" s="30"/>
      <c r="B22" s="31"/>
      <c r="C22" s="33"/>
      <c r="D22" s="34"/>
      <c r="E22" s="3"/>
      <c r="F22" s="3"/>
      <c r="G22" s="3"/>
      <c r="H22" s="3"/>
      <c r="I22" s="6"/>
      <c r="J22" s="32"/>
    </row>
    <row r="23" spans="1:10" ht="26.25" customHeight="1">
      <c r="A23" s="30"/>
      <c r="B23" s="31"/>
      <c r="C23" s="33"/>
      <c r="D23" s="34"/>
      <c r="E23" s="3"/>
      <c r="F23" s="3"/>
      <c r="G23" s="3"/>
      <c r="H23" s="3"/>
      <c r="I23" s="6"/>
      <c r="J23" s="32"/>
    </row>
    <row r="24" spans="1:10" ht="26.25" customHeight="1">
      <c r="A24" s="30"/>
      <c r="B24" s="31"/>
      <c r="C24" s="33"/>
      <c r="D24" s="34"/>
      <c r="E24" s="3"/>
      <c r="F24" s="3"/>
      <c r="G24" s="3"/>
      <c r="H24" s="3"/>
      <c r="I24" s="6"/>
      <c r="J24" s="32"/>
    </row>
    <row r="25" spans="1:10" ht="26.25" customHeight="1">
      <c r="A25" s="40" t="s">
        <v>73</v>
      </c>
      <c r="B25" s="31"/>
      <c r="C25" s="33"/>
      <c r="D25" s="34"/>
      <c r="E25" s="3"/>
      <c r="F25" s="3"/>
      <c r="G25" s="3"/>
      <c r="H25" s="3"/>
      <c r="I25" s="34"/>
      <c r="J25" s="32"/>
    </row>
    <row r="26" spans="1:10" ht="26.25" customHeight="1">
      <c r="A26" s="39" t="s">
        <v>46</v>
      </c>
      <c r="B26" s="31"/>
      <c r="C26" s="33"/>
      <c r="D26" s="34"/>
      <c r="E26" s="3"/>
      <c r="F26" s="3"/>
      <c r="G26" s="3"/>
      <c r="H26" s="3"/>
      <c r="I26" s="34"/>
      <c r="J26" s="32"/>
    </row>
    <row r="27" spans="1:10" s="17" customFormat="1" ht="26.25" customHeight="1">
      <c r="A27" s="10" t="s">
        <v>48</v>
      </c>
      <c r="B27" s="8"/>
      <c r="C27" s="8"/>
      <c r="D27" s="2"/>
      <c r="E27" s="3"/>
      <c r="F27" s="3"/>
      <c r="G27" s="19"/>
      <c r="H27" s="19"/>
      <c r="I27" s="19"/>
      <c r="J27" s="16"/>
    </row>
    <row r="28" spans="1:10" s="17" customFormat="1" ht="26.25" customHeight="1">
      <c r="A28" s="95" t="s">
        <v>39</v>
      </c>
      <c r="B28" s="8" t="s">
        <v>35</v>
      </c>
      <c r="C28" s="8" t="s">
        <v>17</v>
      </c>
      <c r="D28" s="18">
        <v>16</v>
      </c>
      <c r="E28" s="3"/>
      <c r="F28" s="3">
        <f t="shared" ref="F28:F33" si="2">SUM(D28*E28)</f>
        <v>0</v>
      </c>
      <c r="G28" s="3"/>
      <c r="H28" s="19">
        <f t="shared" ref="H28:H33" si="3">G28*D28</f>
        <v>0</v>
      </c>
      <c r="I28" s="19">
        <f t="shared" ref="I28:I33" si="4">SUM(F28,H28)</f>
        <v>0</v>
      </c>
      <c r="J28" s="16"/>
    </row>
    <row r="29" spans="1:10" s="17" customFormat="1" ht="26.25" customHeight="1">
      <c r="A29" s="97"/>
      <c r="B29" s="8" t="s">
        <v>36</v>
      </c>
      <c r="C29" s="8" t="s">
        <v>17</v>
      </c>
      <c r="D29" s="18">
        <v>50</v>
      </c>
      <c r="E29" s="3"/>
      <c r="F29" s="3">
        <f t="shared" si="2"/>
        <v>0</v>
      </c>
      <c r="G29" s="3"/>
      <c r="H29" s="19">
        <f t="shared" si="3"/>
        <v>0</v>
      </c>
      <c r="I29" s="19">
        <f t="shared" si="4"/>
        <v>0</v>
      </c>
      <c r="J29" s="16"/>
    </row>
    <row r="30" spans="1:10" s="17" customFormat="1" ht="26.25" customHeight="1">
      <c r="A30" s="97"/>
      <c r="B30" s="8" t="s">
        <v>37</v>
      </c>
      <c r="C30" s="8" t="s">
        <v>17</v>
      </c>
      <c r="D30" s="18">
        <v>18</v>
      </c>
      <c r="E30" s="3"/>
      <c r="F30" s="3">
        <f t="shared" si="2"/>
        <v>0</v>
      </c>
      <c r="G30" s="3"/>
      <c r="H30" s="19">
        <f t="shared" si="3"/>
        <v>0</v>
      </c>
      <c r="I30" s="19">
        <f t="shared" si="4"/>
        <v>0</v>
      </c>
      <c r="J30" s="16"/>
    </row>
    <row r="31" spans="1:10" s="17" customFormat="1" ht="26.25" customHeight="1">
      <c r="A31" s="98"/>
      <c r="B31" s="8" t="s">
        <v>38</v>
      </c>
      <c r="C31" s="8" t="s">
        <v>17</v>
      </c>
      <c r="D31" s="18">
        <v>120</v>
      </c>
      <c r="E31" s="3"/>
      <c r="F31" s="3">
        <f t="shared" si="2"/>
        <v>0</v>
      </c>
      <c r="G31" s="3"/>
      <c r="H31" s="19">
        <f t="shared" si="3"/>
        <v>0</v>
      </c>
      <c r="I31" s="19">
        <f t="shared" si="4"/>
        <v>0</v>
      </c>
      <c r="J31" s="16"/>
    </row>
    <row r="32" spans="1:10" s="17" customFormat="1" ht="26.25" customHeight="1">
      <c r="A32" s="7" t="s">
        <v>31</v>
      </c>
      <c r="B32" s="8" t="s">
        <v>32</v>
      </c>
      <c r="C32" s="8" t="s">
        <v>17</v>
      </c>
      <c r="D32" s="18">
        <v>500</v>
      </c>
      <c r="E32" s="3"/>
      <c r="F32" s="3">
        <f t="shared" si="2"/>
        <v>0</v>
      </c>
      <c r="G32" s="3"/>
      <c r="H32" s="19">
        <f t="shared" si="3"/>
        <v>0</v>
      </c>
      <c r="I32" s="19">
        <f t="shared" si="4"/>
        <v>0</v>
      </c>
      <c r="J32" s="16"/>
    </row>
    <row r="33" spans="1:10" s="17" customFormat="1" ht="26.25" customHeight="1">
      <c r="A33" s="7" t="s">
        <v>33</v>
      </c>
      <c r="B33" s="8"/>
      <c r="C33" s="8" t="s">
        <v>34</v>
      </c>
      <c r="D33" s="18">
        <v>6</v>
      </c>
      <c r="E33" s="3"/>
      <c r="F33" s="3">
        <f t="shared" si="2"/>
        <v>0</v>
      </c>
      <c r="G33" s="3"/>
      <c r="H33" s="19">
        <f t="shared" si="3"/>
        <v>0</v>
      </c>
      <c r="I33" s="19">
        <f t="shared" si="4"/>
        <v>0</v>
      </c>
      <c r="J33" s="16"/>
    </row>
    <row r="34" spans="1:10" s="17" customFormat="1" ht="26.25" customHeight="1">
      <c r="A34" s="7" t="s">
        <v>62</v>
      </c>
      <c r="B34" s="8" t="s">
        <v>63</v>
      </c>
      <c r="C34" s="8" t="s">
        <v>21</v>
      </c>
      <c r="D34" s="18">
        <v>1</v>
      </c>
      <c r="E34" s="3">
        <f>ROUNDDOWN(SUM(F28:F33)*5%,-3)</f>
        <v>0</v>
      </c>
      <c r="F34" s="3">
        <f t="shared" ref="F34:F35" si="5">SUM(D34*E34)</f>
        <v>0</v>
      </c>
      <c r="G34" s="19"/>
      <c r="H34" s="19"/>
      <c r="I34" s="19">
        <f t="shared" ref="I34:I35" si="6">SUM(F34,H34)</f>
        <v>0</v>
      </c>
      <c r="J34" s="16"/>
    </row>
    <row r="35" spans="1:10" s="17" customFormat="1" ht="26.25" customHeight="1">
      <c r="A35" s="7" t="s">
        <v>18</v>
      </c>
      <c r="B35" s="8" t="s">
        <v>64</v>
      </c>
      <c r="C35" s="8" t="s">
        <v>21</v>
      </c>
      <c r="D35" s="2">
        <v>1</v>
      </c>
      <c r="E35" s="3">
        <v>0</v>
      </c>
      <c r="F35" s="3">
        <f t="shared" si="5"/>
        <v>0</v>
      </c>
      <c r="G35" s="3">
        <f>ROUNDDOWN(SUM(H28:H34)*3%,-3)</f>
        <v>0</v>
      </c>
      <c r="H35" s="19">
        <f>G35*D35</f>
        <v>0</v>
      </c>
      <c r="I35" s="19">
        <f t="shared" si="6"/>
        <v>0</v>
      </c>
      <c r="J35" s="16"/>
    </row>
    <row r="36" spans="1:10" s="17" customFormat="1" ht="26.25" customHeight="1">
      <c r="A36" s="7"/>
      <c r="B36" s="8"/>
      <c r="C36" s="8"/>
      <c r="D36" s="2"/>
      <c r="E36" s="3"/>
      <c r="F36" s="3"/>
      <c r="G36" s="3"/>
      <c r="H36" s="19"/>
      <c r="I36" s="19"/>
      <c r="J36" s="16"/>
    </row>
    <row r="37" spans="1:10" s="36" customFormat="1" ht="26.25" customHeight="1">
      <c r="A37" s="9" t="s">
        <v>22</v>
      </c>
      <c r="B37" s="9"/>
      <c r="C37" s="9"/>
      <c r="D37" s="21"/>
      <c r="E37" s="29">
        <v>0</v>
      </c>
      <c r="F37" s="29">
        <f>SUM(F28:F35)</f>
        <v>0</v>
      </c>
      <c r="G37" s="29">
        <v>0</v>
      </c>
      <c r="H37" s="29">
        <f>SUM(H28:H35)</f>
        <v>0</v>
      </c>
      <c r="I37" s="29">
        <f>SUM(I28:I33)</f>
        <v>0</v>
      </c>
      <c r="J37" s="35"/>
    </row>
    <row r="38" spans="1:10" s="17" customFormat="1" ht="26.25" customHeight="1">
      <c r="A38" s="7"/>
      <c r="B38" s="8"/>
      <c r="C38" s="8"/>
      <c r="D38" s="18"/>
      <c r="E38" s="3">
        <v>0</v>
      </c>
      <c r="F38" s="3">
        <f t="shared" ref="F38:F41" si="7">SUM(D38*E38)</f>
        <v>0</v>
      </c>
      <c r="G38" s="3">
        <v>0</v>
      </c>
      <c r="H38" s="19"/>
      <c r="I38" s="19"/>
      <c r="J38" s="16"/>
    </row>
    <row r="39" spans="1:10" s="17" customFormat="1" ht="26.25" customHeight="1">
      <c r="A39" s="10" t="s">
        <v>47</v>
      </c>
      <c r="B39" s="8"/>
      <c r="C39" s="8"/>
      <c r="D39" s="18"/>
      <c r="E39" s="3">
        <v>0</v>
      </c>
      <c r="F39" s="3">
        <f t="shared" si="7"/>
        <v>0</v>
      </c>
      <c r="G39" s="3">
        <v>0</v>
      </c>
      <c r="H39" s="19"/>
      <c r="I39" s="19"/>
      <c r="J39" s="16"/>
    </row>
    <row r="40" spans="1:10" s="17" customFormat="1" ht="26.25" customHeight="1">
      <c r="A40" s="95" t="s">
        <v>40</v>
      </c>
      <c r="B40" s="8" t="s">
        <v>41</v>
      </c>
      <c r="C40" s="8" t="s">
        <v>42</v>
      </c>
      <c r="D40" s="18">
        <v>200</v>
      </c>
      <c r="E40" s="3"/>
      <c r="F40" s="3">
        <f t="shared" si="7"/>
        <v>0</v>
      </c>
      <c r="G40" s="3"/>
      <c r="H40" s="19">
        <f t="shared" ref="H40:H41" si="8">G40*D40</f>
        <v>0</v>
      </c>
      <c r="I40" s="19">
        <f t="shared" ref="I40:I41" si="9">SUM(F40,H40)</f>
        <v>0</v>
      </c>
      <c r="J40" s="16"/>
    </row>
    <row r="41" spans="1:10" s="17" customFormat="1" ht="26.25" customHeight="1">
      <c r="A41" s="96"/>
      <c r="B41" s="8" t="s">
        <v>43</v>
      </c>
      <c r="C41" s="8" t="s">
        <v>44</v>
      </c>
      <c r="D41" s="18">
        <v>200</v>
      </c>
      <c r="E41" s="3"/>
      <c r="F41" s="3">
        <f t="shared" si="7"/>
        <v>0</v>
      </c>
      <c r="G41" s="3"/>
      <c r="H41" s="19">
        <f t="shared" si="8"/>
        <v>0</v>
      </c>
      <c r="I41" s="19">
        <f t="shared" si="9"/>
        <v>0</v>
      </c>
      <c r="J41" s="16"/>
    </row>
    <row r="42" spans="1:10" s="17" customFormat="1" ht="26.25" customHeight="1">
      <c r="A42" s="7" t="s">
        <v>31</v>
      </c>
      <c r="B42" s="8" t="s">
        <v>32</v>
      </c>
      <c r="C42" s="8" t="s">
        <v>17</v>
      </c>
      <c r="D42" s="18">
        <v>250</v>
      </c>
      <c r="E42" s="3"/>
      <c r="F42" s="3">
        <f>SUM(D42*E42)</f>
        <v>0</v>
      </c>
      <c r="G42" s="3"/>
      <c r="H42" s="19">
        <f>G42*D42</f>
        <v>0</v>
      </c>
      <c r="I42" s="19">
        <f>SUM(F42,H42)</f>
        <v>0</v>
      </c>
      <c r="J42" s="16"/>
    </row>
    <row r="43" spans="1:10" s="17" customFormat="1" ht="26.25" customHeight="1">
      <c r="A43" s="7" t="s">
        <v>33</v>
      </c>
      <c r="B43" s="8"/>
      <c r="C43" s="8" t="s">
        <v>34</v>
      </c>
      <c r="D43" s="18">
        <v>22</v>
      </c>
      <c r="E43" s="3"/>
      <c r="F43" s="3">
        <f>SUM(D43*E43)</f>
        <v>0</v>
      </c>
      <c r="G43" s="3"/>
      <c r="H43" s="19">
        <f>G43*D43</f>
        <v>0</v>
      </c>
      <c r="I43" s="19">
        <f>SUM(F43,H43)</f>
        <v>0</v>
      </c>
      <c r="J43" s="16"/>
    </row>
    <row r="44" spans="1:10" s="17" customFormat="1" ht="26.25" customHeight="1">
      <c r="A44" s="7" t="s">
        <v>62</v>
      </c>
      <c r="B44" s="8" t="s">
        <v>63</v>
      </c>
      <c r="C44" s="8" t="s">
        <v>21</v>
      </c>
      <c r="D44" s="18">
        <v>1</v>
      </c>
      <c r="E44" s="3">
        <f>ROUNDDOWN(SUM(F40:F43)*5%,-3)</f>
        <v>0</v>
      </c>
      <c r="F44" s="3">
        <f t="shared" ref="F44:F45" si="10">SUM(D44*E44)</f>
        <v>0</v>
      </c>
      <c r="G44" s="19"/>
      <c r="H44" s="19"/>
      <c r="I44" s="19">
        <f t="shared" ref="I44:I45" si="11">SUM(F44,H44)</f>
        <v>0</v>
      </c>
      <c r="J44" s="16"/>
    </row>
    <row r="45" spans="1:10" s="17" customFormat="1" ht="26.25" customHeight="1">
      <c r="A45" s="7" t="s">
        <v>18</v>
      </c>
      <c r="B45" s="8" t="s">
        <v>64</v>
      </c>
      <c r="C45" s="8" t="s">
        <v>21</v>
      </c>
      <c r="D45" s="2">
        <v>1</v>
      </c>
      <c r="E45" s="3">
        <v>0</v>
      </c>
      <c r="F45" s="3">
        <f t="shared" si="10"/>
        <v>0</v>
      </c>
      <c r="G45" s="3">
        <f>ROUNDDOWN(SUM(H40:H44)*3%,-3)</f>
        <v>0</v>
      </c>
      <c r="H45" s="19">
        <f>G45*D45</f>
        <v>0</v>
      </c>
      <c r="I45" s="19">
        <f t="shared" si="11"/>
        <v>0</v>
      </c>
      <c r="J45" s="16"/>
    </row>
    <row r="46" spans="1:10" s="17" customFormat="1" ht="26.25" customHeight="1">
      <c r="A46" s="7"/>
      <c r="B46" s="8"/>
      <c r="C46" s="8"/>
      <c r="D46" s="2"/>
      <c r="E46" s="3"/>
      <c r="F46" s="3"/>
      <c r="G46" s="3"/>
      <c r="H46" s="19"/>
      <c r="I46" s="19"/>
      <c r="J46" s="16"/>
    </row>
    <row r="47" spans="1:10" s="36" customFormat="1" ht="26.25" customHeight="1">
      <c r="A47" s="9" t="s">
        <v>23</v>
      </c>
      <c r="B47" s="9"/>
      <c r="C47" s="9"/>
      <c r="D47" s="28"/>
      <c r="E47" s="29">
        <v>0</v>
      </c>
      <c r="F47" s="29">
        <f>SUM(F40:F45)</f>
        <v>0</v>
      </c>
      <c r="G47" s="29">
        <v>0</v>
      </c>
      <c r="H47" s="29">
        <f>SUM(H40:H45)</f>
        <v>0</v>
      </c>
      <c r="I47" s="29">
        <f>SUM(I40:I43)</f>
        <v>0</v>
      </c>
      <c r="J47" s="35"/>
    </row>
    <row r="48" spans="1:10" s="17" customFormat="1" ht="26.25" customHeight="1">
      <c r="A48" s="7"/>
      <c r="B48" s="8"/>
      <c r="C48" s="8"/>
      <c r="D48" s="2"/>
      <c r="E48" s="3">
        <v>0</v>
      </c>
      <c r="F48" s="3">
        <f t="shared" ref="F48:F51" si="12">SUM(D48*E48)</f>
        <v>0</v>
      </c>
      <c r="G48" s="3">
        <v>0</v>
      </c>
      <c r="H48" s="19"/>
      <c r="I48" s="19"/>
      <c r="J48" s="16"/>
    </row>
    <row r="49" spans="1:10" s="17" customFormat="1" ht="26.25" customHeight="1">
      <c r="A49" s="10" t="s">
        <v>49</v>
      </c>
      <c r="B49" s="8"/>
      <c r="C49" s="8"/>
      <c r="D49" s="2"/>
      <c r="E49" s="3">
        <v>0</v>
      </c>
      <c r="F49" s="3">
        <f t="shared" si="12"/>
        <v>0</v>
      </c>
      <c r="G49" s="3">
        <v>0</v>
      </c>
      <c r="H49" s="19"/>
      <c r="I49" s="19"/>
      <c r="J49" s="16"/>
    </row>
    <row r="50" spans="1:10" s="17" customFormat="1" ht="26.25" customHeight="1">
      <c r="A50" s="95" t="s">
        <v>40</v>
      </c>
      <c r="B50" s="8" t="s">
        <v>41</v>
      </c>
      <c r="C50" s="8" t="s">
        <v>42</v>
      </c>
      <c r="D50" s="18">
        <v>100</v>
      </c>
      <c r="E50" s="3"/>
      <c r="F50" s="3">
        <f t="shared" si="12"/>
        <v>0</v>
      </c>
      <c r="G50" s="3"/>
      <c r="H50" s="19">
        <f t="shared" ref="H50:H51" si="13">G50*D50</f>
        <v>0</v>
      </c>
      <c r="I50" s="19">
        <f t="shared" ref="I50:I51" si="14">SUM(F50,H50)</f>
        <v>0</v>
      </c>
      <c r="J50" s="16"/>
    </row>
    <row r="51" spans="1:10" s="17" customFormat="1" ht="26.25" customHeight="1">
      <c r="A51" s="96"/>
      <c r="B51" s="8" t="s">
        <v>43</v>
      </c>
      <c r="C51" s="8" t="s">
        <v>44</v>
      </c>
      <c r="D51" s="18">
        <v>100</v>
      </c>
      <c r="E51" s="3"/>
      <c r="F51" s="3">
        <f t="shared" si="12"/>
        <v>0</v>
      </c>
      <c r="G51" s="3"/>
      <c r="H51" s="19">
        <f t="shared" si="13"/>
        <v>0</v>
      </c>
      <c r="I51" s="19">
        <f t="shared" si="14"/>
        <v>0</v>
      </c>
      <c r="J51" s="16"/>
    </row>
    <row r="52" spans="1:10" s="17" customFormat="1" ht="26.25" customHeight="1">
      <c r="A52" s="7" t="s">
        <v>31</v>
      </c>
      <c r="B52" s="8" t="s">
        <v>32</v>
      </c>
      <c r="C52" s="8" t="s">
        <v>17</v>
      </c>
      <c r="D52" s="18">
        <v>150</v>
      </c>
      <c r="E52" s="3"/>
      <c r="F52" s="3">
        <f>SUM(D52*E52)</f>
        <v>0</v>
      </c>
      <c r="G52" s="3"/>
      <c r="H52" s="19">
        <f>G52*D52</f>
        <v>0</v>
      </c>
      <c r="I52" s="19">
        <f>SUM(F52,H52)</f>
        <v>0</v>
      </c>
      <c r="J52" s="16"/>
    </row>
    <row r="53" spans="1:10" s="17" customFormat="1" ht="26.25" customHeight="1">
      <c r="A53" s="7" t="s">
        <v>33</v>
      </c>
      <c r="B53" s="8"/>
      <c r="C53" s="8" t="s">
        <v>34</v>
      </c>
      <c r="D53" s="18">
        <v>8</v>
      </c>
      <c r="E53" s="3"/>
      <c r="F53" s="3">
        <f>SUM(D53*E53)</f>
        <v>0</v>
      </c>
      <c r="G53" s="3"/>
      <c r="H53" s="19">
        <f>G53*D53</f>
        <v>0</v>
      </c>
      <c r="I53" s="19">
        <f>SUM(F53,H53)</f>
        <v>0</v>
      </c>
      <c r="J53" s="16"/>
    </row>
    <row r="54" spans="1:10" s="17" customFormat="1" ht="26.25" customHeight="1">
      <c r="A54" s="7" t="s">
        <v>62</v>
      </c>
      <c r="B54" s="8" t="s">
        <v>63</v>
      </c>
      <c r="C54" s="8" t="s">
        <v>21</v>
      </c>
      <c r="D54" s="18">
        <v>1</v>
      </c>
      <c r="E54" s="3">
        <f>ROUNDDOWN(SUM(F50:F53)*5%,-3)</f>
        <v>0</v>
      </c>
      <c r="F54" s="3">
        <f t="shared" ref="F54:F55" si="15">SUM(D54*E54)</f>
        <v>0</v>
      </c>
      <c r="G54" s="19"/>
      <c r="H54" s="19"/>
      <c r="I54" s="19">
        <f t="shared" ref="I54:I55" si="16">SUM(F54,H54)</f>
        <v>0</v>
      </c>
      <c r="J54" s="16"/>
    </row>
    <row r="55" spans="1:10" s="17" customFormat="1" ht="26.25" customHeight="1">
      <c r="A55" s="7" t="s">
        <v>18</v>
      </c>
      <c r="B55" s="8" t="s">
        <v>64</v>
      </c>
      <c r="C55" s="8" t="s">
        <v>21</v>
      </c>
      <c r="D55" s="2">
        <v>1</v>
      </c>
      <c r="E55" s="3">
        <v>0</v>
      </c>
      <c r="F55" s="3">
        <f t="shared" si="15"/>
        <v>0</v>
      </c>
      <c r="G55" s="3">
        <f>ROUNDDOWN(SUM(H50:H54)*3%,-3)</f>
        <v>0</v>
      </c>
      <c r="H55" s="19">
        <f>G55*D55</f>
        <v>0</v>
      </c>
      <c r="I55" s="19">
        <f t="shared" si="16"/>
        <v>0</v>
      </c>
      <c r="J55" s="16"/>
    </row>
    <row r="56" spans="1:10" s="17" customFormat="1" ht="26.25" customHeight="1">
      <c r="A56" s="7"/>
      <c r="B56" s="8"/>
      <c r="C56" s="8"/>
      <c r="D56" s="2"/>
      <c r="E56" s="3"/>
      <c r="F56" s="3"/>
      <c r="G56" s="3"/>
      <c r="H56" s="19"/>
      <c r="I56" s="19"/>
      <c r="J56" s="16"/>
    </row>
    <row r="57" spans="1:10" s="36" customFormat="1" ht="26.25" customHeight="1">
      <c r="A57" s="9" t="s">
        <v>24</v>
      </c>
      <c r="B57" s="9"/>
      <c r="C57" s="9"/>
      <c r="D57" s="28"/>
      <c r="E57" s="29"/>
      <c r="F57" s="29">
        <f>SUM(F50:F55)</f>
        <v>0</v>
      </c>
      <c r="G57" s="20"/>
      <c r="H57" s="29">
        <f>SUM(H50:H55)</f>
        <v>0</v>
      </c>
      <c r="I57" s="29">
        <f>SUM(I50:I53)</f>
        <v>0</v>
      </c>
      <c r="J57" s="35"/>
    </row>
    <row r="58" spans="1:10" s="17" customFormat="1" ht="26.25" customHeight="1">
      <c r="A58" s="7"/>
      <c r="B58" s="8"/>
      <c r="C58" s="8"/>
      <c r="D58" s="2"/>
      <c r="E58" s="3"/>
      <c r="F58" s="3"/>
      <c r="G58" s="19"/>
      <c r="H58" s="19"/>
      <c r="I58" s="19"/>
      <c r="J58" s="16"/>
    </row>
    <row r="59" spans="1:10" s="84" customFormat="1" ht="26.25" customHeight="1">
      <c r="A59" s="73" t="s">
        <v>28</v>
      </c>
      <c r="B59" s="73"/>
      <c r="C59" s="73"/>
      <c r="D59" s="81"/>
      <c r="E59" s="77"/>
      <c r="F59" s="77">
        <f>SUM(F57,F47,F37)</f>
        <v>0</v>
      </c>
      <c r="G59" s="82"/>
      <c r="H59" s="77">
        <f>SUM(H57,H47,H37)</f>
        <v>0</v>
      </c>
      <c r="I59" s="77">
        <f>SUM(I57,I47,I37)</f>
        <v>0</v>
      </c>
      <c r="J59" s="83"/>
    </row>
    <row r="60" spans="1:10" s="36" customFormat="1" ht="26.25" customHeight="1">
      <c r="A60" s="9"/>
      <c r="B60" s="9"/>
      <c r="C60" s="9"/>
      <c r="D60" s="28"/>
      <c r="E60" s="29"/>
      <c r="F60" s="29"/>
      <c r="G60" s="20"/>
      <c r="H60" s="29"/>
      <c r="I60" s="20"/>
      <c r="J60" s="35"/>
    </row>
    <row r="61" spans="1:10" s="17" customFormat="1" ht="26.25" customHeight="1">
      <c r="A61" s="10" t="s">
        <v>45</v>
      </c>
      <c r="B61" s="8"/>
      <c r="C61" s="8"/>
      <c r="D61" s="2"/>
      <c r="E61" s="3"/>
      <c r="F61" s="3"/>
      <c r="G61" s="19"/>
      <c r="H61" s="19"/>
      <c r="I61" s="19"/>
      <c r="J61" s="16"/>
    </row>
    <row r="62" spans="1:10" s="17" customFormat="1" ht="26.25" customHeight="1">
      <c r="A62" s="10" t="s">
        <v>51</v>
      </c>
      <c r="B62" s="8"/>
      <c r="C62" s="8"/>
      <c r="D62" s="2"/>
      <c r="E62" s="3"/>
      <c r="F62" s="3"/>
      <c r="G62" s="19"/>
      <c r="H62" s="19"/>
      <c r="I62" s="19"/>
      <c r="J62" s="16"/>
    </row>
    <row r="63" spans="1:10" s="17" customFormat="1" ht="26.25" customHeight="1">
      <c r="A63" s="95" t="s">
        <v>50</v>
      </c>
      <c r="B63" s="8" t="s">
        <v>52</v>
      </c>
      <c r="C63" s="8" t="s">
        <v>17</v>
      </c>
      <c r="D63" s="18">
        <v>650</v>
      </c>
      <c r="E63" s="3"/>
      <c r="F63" s="3">
        <f t="shared" ref="F63" si="17">SUM(D63*E63)</f>
        <v>0</v>
      </c>
      <c r="G63" s="19"/>
      <c r="H63" s="19">
        <f>G63*D63</f>
        <v>0</v>
      </c>
      <c r="I63" s="19">
        <f t="shared" ref="I63:I70" si="18">SUM(F63,H63)</f>
        <v>0</v>
      </c>
      <c r="J63" s="16"/>
    </row>
    <row r="64" spans="1:10" s="17" customFormat="1" ht="26.25" customHeight="1">
      <c r="A64" s="96"/>
      <c r="B64" s="8" t="s">
        <v>43</v>
      </c>
      <c r="C64" s="8" t="s">
        <v>44</v>
      </c>
      <c r="D64" s="18">
        <v>650</v>
      </c>
      <c r="E64" s="3"/>
      <c r="F64" s="3">
        <f t="shared" ref="F64" si="19">SUM(D64*E64)</f>
        <v>0</v>
      </c>
      <c r="G64" s="3"/>
      <c r="H64" s="19">
        <f t="shared" ref="H64" si="20">G64*D64</f>
        <v>0</v>
      </c>
      <c r="I64" s="19">
        <f t="shared" si="18"/>
        <v>0</v>
      </c>
      <c r="J64" s="16"/>
    </row>
    <row r="65" spans="1:10" s="17" customFormat="1" ht="26.25" customHeight="1">
      <c r="A65" s="7" t="s">
        <v>31</v>
      </c>
      <c r="B65" s="8" t="s">
        <v>32</v>
      </c>
      <c r="C65" s="8" t="s">
        <v>17</v>
      </c>
      <c r="D65" s="18">
        <v>850</v>
      </c>
      <c r="E65" s="3"/>
      <c r="F65" s="3">
        <f>SUM(D65*E65)</f>
        <v>0</v>
      </c>
      <c r="G65" s="3"/>
      <c r="H65" s="19">
        <f>G65*D65</f>
        <v>0</v>
      </c>
      <c r="I65" s="19">
        <f>SUM(F65,H65)</f>
        <v>0</v>
      </c>
      <c r="J65" s="16"/>
    </row>
    <row r="66" spans="1:10" s="17" customFormat="1" ht="26.25" customHeight="1">
      <c r="A66" s="7" t="s">
        <v>33</v>
      </c>
      <c r="B66" s="8"/>
      <c r="C66" s="8" t="s">
        <v>34</v>
      </c>
      <c r="D66" s="18">
        <v>14</v>
      </c>
      <c r="E66" s="3"/>
      <c r="F66" s="3">
        <f>SUM(D66*E66)</f>
        <v>0</v>
      </c>
      <c r="G66" s="3"/>
      <c r="H66" s="19">
        <f>G66*D66</f>
        <v>0</v>
      </c>
      <c r="I66" s="19">
        <f>SUM(F66,H66)</f>
        <v>0</v>
      </c>
      <c r="J66" s="16"/>
    </row>
    <row r="67" spans="1:10" s="17" customFormat="1" ht="26.25" customHeight="1">
      <c r="A67" s="7" t="s">
        <v>54</v>
      </c>
      <c r="B67" s="8" t="s">
        <v>53</v>
      </c>
      <c r="C67" s="8" t="s">
        <v>34</v>
      </c>
      <c r="D67" s="18">
        <v>2</v>
      </c>
      <c r="E67" s="3"/>
      <c r="F67" s="3">
        <f>SUM(D67*E67)</f>
        <v>0</v>
      </c>
      <c r="G67" s="3"/>
      <c r="H67" s="19">
        <f>G67*D67</f>
        <v>0</v>
      </c>
      <c r="I67" s="19">
        <f>SUM(F67,H67)</f>
        <v>0</v>
      </c>
      <c r="J67" s="16" t="s">
        <v>55</v>
      </c>
    </row>
    <row r="68" spans="1:10" s="17" customFormat="1" ht="26.25" customHeight="1">
      <c r="A68" s="7" t="s">
        <v>59</v>
      </c>
      <c r="B68" s="8"/>
      <c r="C68" s="8" t="s">
        <v>56</v>
      </c>
      <c r="D68" s="18">
        <v>1</v>
      </c>
      <c r="E68" s="3"/>
      <c r="F68" s="3">
        <f>SUM(D68*E68)</f>
        <v>0</v>
      </c>
      <c r="G68" s="3"/>
      <c r="H68" s="19">
        <f>G68*D68</f>
        <v>0</v>
      </c>
      <c r="I68" s="19">
        <f>SUM(F68,H68)</f>
        <v>0</v>
      </c>
      <c r="J68" s="16"/>
    </row>
    <row r="69" spans="1:10" s="17" customFormat="1" ht="26.25" customHeight="1">
      <c r="A69" s="7" t="s">
        <v>62</v>
      </c>
      <c r="B69" s="8" t="s">
        <v>63</v>
      </c>
      <c r="C69" s="8" t="s">
        <v>21</v>
      </c>
      <c r="D69" s="18">
        <v>1</v>
      </c>
      <c r="E69" s="3">
        <f>ROUNDDOWN(SUM(F63:F68)*5%,-3)</f>
        <v>0</v>
      </c>
      <c r="F69" s="3">
        <f t="shared" ref="F69:F70" si="21">SUM(D69*E69)</f>
        <v>0</v>
      </c>
      <c r="G69" s="19"/>
      <c r="H69" s="19"/>
      <c r="I69" s="19">
        <f t="shared" si="18"/>
        <v>0</v>
      </c>
      <c r="J69" s="16"/>
    </row>
    <row r="70" spans="1:10" s="17" customFormat="1" ht="26.25" customHeight="1">
      <c r="A70" s="7" t="s">
        <v>18</v>
      </c>
      <c r="B70" s="8" t="s">
        <v>64</v>
      </c>
      <c r="C70" s="8" t="s">
        <v>21</v>
      </c>
      <c r="D70" s="2">
        <v>1</v>
      </c>
      <c r="E70" s="3">
        <v>0</v>
      </c>
      <c r="F70" s="3">
        <f t="shared" si="21"/>
        <v>0</v>
      </c>
      <c r="G70" s="3">
        <f>ROUNDDOWN(SUM(H63:H69)*3%,-3)</f>
        <v>0</v>
      </c>
      <c r="H70" s="19">
        <f>G70*D70</f>
        <v>0</v>
      </c>
      <c r="I70" s="19">
        <f t="shared" si="18"/>
        <v>0</v>
      </c>
      <c r="J70" s="16"/>
    </row>
    <row r="71" spans="1:10" s="17" customFormat="1" ht="26.25" customHeight="1">
      <c r="A71" s="7"/>
      <c r="B71" s="8"/>
      <c r="C71" s="8"/>
      <c r="D71" s="2"/>
      <c r="E71" s="3"/>
      <c r="F71" s="3"/>
      <c r="G71" s="3"/>
      <c r="H71" s="19"/>
      <c r="I71" s="19"/>
      <c r="J71" s="16"/>
    </row>
    <row r="72" spans="1:10" s="17" customFormat="1" ht="26.25" customHeight="1">
      <c r="A72" s="9" t="s">
        <v>25</v>
      </c>
      <c r="B72" s="8"/>
      <c r="C72" s="8"/>
      <c r="D72" s="2"/>
      <c r="E72" s="3">
        <v>0</v>
      </c>
      <c r="F72" s="29">
        <f>SUM(F63:F70)</f>
        <v>0</v>
      </c>
      <c r="G72" s="19"/>
      <c r="H72" s="29">
        <f>SUM(H63:H70)</f>
        <v>0</v>
      </c>
      <c r="I72" s="29">
        <f>SUM(I63:I70)</f>
        <v>0</v>
      </c>
      <c r="J72" s="16"/>
    </row>
    <row r="73" spans="1:10" s="17" customFormat="1" ht="26.25" customHeight="1">
      <c r="A73" s="7"/>
      <c r="B73" s="8"/>
      <c r="C73" s="8"/>
      <c r="D73" s="2"/>
      <c r="E73" s="3"/>
      <c r="F73" s="3"/>
      <c r="G73" s="19"/>
      <c r="H73" s="19"/>
      <c r="I73" s="19"/>
      <c r="J73" s="16"/>
    </row>
    <row r="74" spans="1:10" s="17" customFormat="1" ht="26.25" customHeight="1">
      <c r="A74" s="10" t="s">
        <v>57</v>
      </c>
      <c r="B74" s="8"/>
      <c r="C74" s="8"/>
      <c r="D74" s="2"/>
      <c r="E74" s="3"/>
      <c r="F74" s="3"/>
      <c r="G74" s="19"/>
      <c r="H74" s="19"/>
      <c r="I74" s="19"/>
      <c r="J74" s="16"/>
    </row>
    <row r="75" spans="1:10" s="17" customFormat="1" ht="26.25" customHeight="1">
      <c r="A75" s="95" t="s">
        <v>50</v>
      </c>
      <c r="B75" s="8" t="s">
        <v>52</v>
      </c>
      <c r="C75" s="8" t="s">
        <v>17</v>
      </c>
      <c r="D75" s="18">
        <v>700</v>
      </c>
      <c r="E75" s="3"/>
      <c r="F75" s="3">
        <f t="shared" ref="F75" si="22">SUM(D75*E75)</f>
        <v>0</v>
      </c>
      <c r="G75" s="19"/>
      <c r="H75" s="19">
        <f>G75*D75</f>
        <v>0</v>
      </c>
      <c r="I75" s="19">
        <f t="shared" ref="I75:I76" si="23">SUM(F75,H75)</f>
        <v>0</v>
      </c>
      <c r="J75" s="16"/>
    </row>
    <row r="76" spans="1:10" s="17" customFormat="1" ht="26.25" customHeight="1">
      <c r="A76" s="96"/>
      <c r="B76" s="8" t="s">
        <v>43</v>
      </c>
      <c r="C76" s="8" t="s">
        <v>44</v>
      </c>
      <c r="D76" s="18">
        <v>700</v>
      </c>
      <c r="E76" s="3"/>
      <c r="F76" s="3">
        <f t="shared" ref="F76" si="24">SUM(D76*E76)</f>
        <v>0</v>
      </c>
      <c r="G76" s="3"/>
      <c r="H76" s="19">
        <f t="shared" ref="H76" si="25">G76*D76</f>
        <v>0</v>
      </c>
      <c r="I76" s="19">
        <f t="shared" si="23"/>
        <v>0</v>
      </c>
      <c r="J76" s="16"/>
    </row>
    <row r="77" spans="1:10" s="17" customFormat="1" ht="26.25" customHeight="1">
      <c r="A77" s="7" t="s">
        <v>31</v>
      </c>
      <c r="B77" s="8" t="s">
        <v>32</v>
      </c>
      <c r="C77" s="8" t="s">
        <v>17</v>
      </c>
      <c r="D77" s="18">
        <v>900</v>
      </c>
      <c r="E77" s="3"/>
      <c r="F77" s="3">
        <f>SUM(D77*E77)</f>
        <v>0</v>
      </c>
      <c r="G77" s="3"/>
      <c r="H77" s="19">
        <f>G77*D77</f>
        <v>0</v>
      </c>
      <c r="I77" s="19">
        <f>SUM(F77,H77)</f>
        <v>0</v>
      </c>
      <c r="J77" s="16"/>
    </row>
    <row r="78" spans="1:10" s="17" customFormat="1" ht="26.25" customHeight="1">
      <c r="A78" s="7" t="s">
        <v>33</v>
      </c>
      <c r="B78" s="8"/>
      <c r="C78" s="8" t="s">
        <v>34</v>
      </c>
      <c r="D78" s="18">
        <v>10</v>
      </c>
      <c r="E78" s="3"/>
      <c r="F78" s="3">
        <f>SUM(D78*E78)</f>
        <v>0</v>
      </c>
      <c r="G78" s="3"/>
      <c r="H78" s="19">
        <f>G78*D78</f>
        <v>0</v>
      </c>
      <c r="I78" s="19">
        <f>SUM(F78,H78)</f>
        <v>0</v>
      </c>
      <c r="J78" s="16"/>
    </row>
    <row r="79" spans="1:10" s="17" customFormat="1" ht="26.25" customHeight="1">
      <c r="A79" s="7" t="s">
        <v>54</v>
      </c>
      <c r="B79" s="8" t="s">
        <v>53</v>
      </c>
      <c r="C79" s="8" t="s">
        <v>34</v>
      </c>
      <c r="D79" s="18">
        <v>2</v>
      </c>
      <c r="E79" s="3"/>
      <c r="F79" s="3">
        <f>SUM(D79*E79)</f>
        <v>0</v>
      </c>
      <c r="G79" s="3"/>
      <c r="H79" s="19">
        <f>G79*D79</f>
        <v>0</v>
      </c>
      <c r="I79" s="19">
        <f>SUM(F79,H79)</f>
        <v>0</v>
      </c>
      <c r="J79" s="16" t="s">
        <v>55</v>
      </c>
    </row>
    <row r="80" spans="1:10" s="17" customFormat="1" ht="26.25" customHeight="1">
      <c r="A80" s="7" t="s">
        <v>59</v>
      </c>
      <c r="B80" s="8"/>
      <c r="C80" s="8" t="s">
        <v>56</v>
      </c>
      <c r="D80" s="18">
        <v>1</v>
      </c>
      <c r="E80" s="3"/>
      <c r="F80" s="3">
        <f>SUM(D80*E80)</f>
        <v>0</v>
      </c>
      <c r="G80" s="3"/>
      <c r="H80" s="19">
        <f>G80*D80</f>
        <v>0</v>
      </c>
      <c r="I80" s="19">
        <f>SUM(F80,H80)</f>
        <v>0</v>
      </c>
      <c r="J80" s="16"/>
    </row>
    <row r="81" spans="1:10" s="17" customFormat="1" ht="26.25" customHeight="1">
      <c r="A81" s="7" t="s">
        <v>62</v>
      </c>
      <c r="B81" s="8" t="s">
        <v>63</v>
      </c>
      <c r="C81" s="8" t="s">
        <v>21</v>
      </c>
      <c r="D81" s="18">
        <v>1</v>
      </c>
      <c r="E81" s="3">
        <f>ROUNDDOWN(SUM(F75:F80)*5%,-3)</f>
        <v>0</v>
      </c>
      <c r="F81" s="3">
        <f t="shared" ref="F81:F82" si="26">SUM(D81*E81)</f>
        <v>0</v>
      </c>
      <c r="G81" s="19"/>
      <c r="H81" s="19"/>
      <c r="I81" s="19">
        <f t="shared" ref="I81:I82" si="27">SUM(F81,H81)</f>
        <v>0</v>
      </c>
      <c r="J81" s="16"/>
    </row>
    <row r="82" spans="1:10" s="17" customFormat="1" ht="26.25" customHeight="1">
      <c r="A82" s="7" t="s">
        <v>18</v>
      </c>
      <c r="B82" s="8" t="s">
        <v>64</v>
      </c>
      <c r="C82" s="8" t="s">
        <v>21</v>
      </c>
      <c r="D82" s="2">
        <v>1</v>
      </c>
      <c r="E82" s="3">
        <v>0</v>
      </c>
      <c r="F82" s="3">
        <f t="shared" si="26"/>
        <v>0</v>
      </c>
      <c r="G82" s="3">
        <f>ROUNDDOWN(SUM(H75:H81)*3%,-3)</f>
        <v>0</v>
      </c>
      <c r="H82" s="19">
        <f>G82*D82</f>
        <v>0</v>
      </c>
      <c r="I82" s="19">
        <f t="shared" si="27"/>
        <v>0</v>
      </c>
      <c r="J82" s="16"/>
    </row>
    <row r="83" spans="1:10" s="17" customFormat="1" ht="26.25" customHeight="1">
      <c r="A83" s="7"/>
      <c r="B83" s="8"/>
      <c r="C83" s="8"/>
      <c r="D83" s="2"/>
      <c r="E83" s="3"/>
      <c r="F83" s="3"/>
      <c r="G83" s="3"/>
      <c r="H83" s="19"/>
      <c r="I83" s="19"/>
      <c r="J83" s="16"/>
    </row>
    <row r="84" spans="1:10" s="17" customFormat="1" ht="26.25" customHeight="1">
      <c r="A84" s="9" t="s">
        <v>26</v>
      </c>
      <c r="B84" s="8"/>
      <c r="C84" s="8"/>
      <c r="D84" s="2"/>
      <c r="E84" s="3"/>
      <c r="F84" s="29">
        <f>SUM(F75:F82)</f>
        <v>0</v>
      </c>
      <c r="G84" s="19"/>
      <c r="H84" s="29">
        <f>SUM(H75:H82)</f>
        <v>0</v>
      </c>
      <c r="I84" s="29">
        <f>SUM(I75:I82)</f>
        <v>0</v>
      </c>
      <c r="J84" s="16"/>
    </row>
    <row r="85" spans="1:10" s="17" customFormat="1" ht="26.25" customHeight="1">
      <c r="A85" s="7"/>
      <c r="B85" s="8"/>
      <c r="C85" s="8"/>
      <c r="D85" s="2"/>
      <c r="E85" s="3"/>
      <c r="F85" s="3"/>
      <c r="G85" s="19"/>
      <c r="H85" s="19"/>
      <c r="I85" s="19"/>
      <c r="J85" s="16"/>
    </row>
    <row r="86" spans="1:10" s="17" customFormat="1" ht="26.25" customHeight="1">
      <c r="A86" s="10" t="s">
        <v>58</v>
      </c>
      <c r="B86" s="8"/>
      <c r="C86" s="8"/>
      <c r="D86" s="2"/>
      <c r="E86" s="3"/>
      <c r="F86" s="3"/>
      <c r="G86" s="19"/>
      <c r="H86" s="19"/>
      <c r="I86" s="19"/>
      <c r="J86" s="16"/>
    </row>
    <row r="87" spans="1:10" s="17" customFormat="1" ht="26.25" customHeight="1">
      <c r="A87" s="95" t="s">
        <v>50</v>
      </c>
      <c r="B87" s="8" t="s">
        <v>52</v>
      </c>
      <c r="C87" s="8" t="s">
        <v>17</v>
      </c>
      <c r="D87" s="18">
        <v>180</v>
      </c>
      <c r="E87" s="3"/>
      <c r="F87" s="3">
        <f t="shared" ref="F87" si="28">SUM(D87*E87)</f>
        <v>0</v>
      </c>
      <c r="G87" s="19"/>
      <c r="H87" s="19">
        <f>G87*D87</f>
        <v>0</v>
      </c>
      <c r="I87" s="19">
        <f t="shared" ref="I87:I88" si="29">SUM(F87,H87)</f>
        <v>0</v>
      </c>
      <c r="J87" s="16"/>
    </row>
    <row r="88" spans="1:10" s="17" customFormat="1" ht="26.25" customHeight="1">
      <c r="A88" s="96"/>
      <c r="B88" s="8" t="s">
        <v>43</v>
      </c>
      <c r="C88" s="8" t="s">
        <v>44</v>
      </c>
      <c r="D88" s="18">
        <v>180</v>
      </c>
      <c r="E88" s="3"/>
      <c r="F88" s="3">
        <f t="shared" ref="F88" si="30">SUM(D88*E88)</f>
        <v>0</v>
      </c>
      <c r="G88" s="3"/>
      <c r="H88" s="19">
        <f t="shared" ref="H88" si="31">G88*D88</f>
        <v>0</v>
      </c>
      <c r="I88" s="19">
        <f t="shared" si="29"/>
        <v>0</v>
      </c>
      <c r="J88" s="16"/>
    </row>
    <row r="89" spans="1:10" s="17" customFormat="1" ht="26.25" customHeight="1">
      <c r="A89" s="7" t="s">
        <v>31</v>
      </c>
      <c r="B89" s="8" t="s">
        <v>32</v>
      </c>
      <c r="C89" s="8" t="s">
        <v>17</v>
      </c>
      <c r="D89" s="18">
        <v>200</v>
      </c>
      <c r="E89" s="3"/>
      <c r="F89" s="3">
        <f>SUM(D89*E89)</f>
        <v>0</v>
      </c>
      <c r="G89" s="3"/>
      <c r="H89" s="19">
        <f>G89*D89</f>
        <v>0</v>
      </c>
      <c r="I89" s="19">
        <f>SUM(F89,H89)</f>
        <v>0</v>
      </c>
      <c r="J89" s="16"/>
    </row>
    <row r="90" spans="1:10" s="17" customFormat="1" ht="26.25" customHeight="1">
      <c r="A90" s="7" t="s">
        <v>33</v>
      </c>
      <c r="B90" s="8"/>
      <c r="C90" s="8" t="s">
        <v>34</v>
      </c>
      <c r="D90" s="18">
        <v>4</v>
      </c>
      <c r="E90" s="3"/>
      <c r="F90" s="3">
        <f>SUM(D90*E90)</f>
        <v>0</v>
      </c>
      <c r="G90" s="3"/>
      <c r="H90" s="19">
        <f>G90*D90</f>
        <v>0</v>
      </c>
      <c r="I90" s="19">
        <f>SUM(F90,H90)</f>
        <v>0</v>
      </c>
      <c r="J90" s="16"/>
    </row>
    <row r="91" spans="1:10" s="17" customFormat="1" ht="26.25" customHeight="1">
      <c r="A91" s="7" t="s">
        <v>61</v>
      </c>
      <c r="B91" s="8" t="s">
        <v>60</v>
      </c>
      <c r="C91" s="8" t="s">
        <v>34</v>
      </c>
      <c r="D91" s="18">
        <v>2</v>
      </c>
      <c r="E91" s="3"/>
      <c r="F91" s="3">
        <f>SUM(D91*E91)</f>
        <v>0</v>
      </c>
      <c r="G91" s="3"/>
      <c r="H91" s="19">
        <f>G91*D91</f>
        <v>0</v>
      </c>
      <c r="I91" s="19">
        <f>SUM(F91,H91)</f>
        <v>0</v>
      </c>
      <c r="J91" s="16" t="s">
        <v>55</v>
      </c>
    </row>
    <row r="92" spans="1:10" s="17" customFormat="1" ht="26.25" customHeight="1">
      <c r="A92" s="7" t="s">
        <v>59</v>
      </c>
      <c r="B92" s="8"/>
      <c r="C92" s="8" t="s">
        <v>56</v>
      </c>
      <c r="D92" s="18">
        <v>1</v>
      </c>
      <c r="E92" s="3"/>
      <c r="F92" s="3">
        <f>SUM(D92*E92)</f>
        <v>0</v>
      </c>
      <c r="G92" s="3"/>
      <c r="H92" s="19">
        <f>G92*D92</f>
        <v>0</v>
      </c>
      <c r="I92" s="19">
        <f>SUM(F92,H92)</f>
        <v>0</v>
      </c>
      <c r="J92" s="16"/>
    </row>
    <row r="93" spans="1:10" s="17" customFormat="1" ht="26.25" customHeight="1">
      <c r="A93" s="7" t="s">
        <v>62</v>
      </c>
      <c r="B93" s="8" t="s">
        <v>63</v>
      </c>
      <c r="C93" s="8" t="s">
        <v>21</v>
      </c>
      <c r="D93" s="18">
        <v>1</v>
      </c>
      <c r="E93" s="3">
        <f>ROUNDDOWN(SUM(F87:F92)*5%,-3)</f>
        <v>0</v>
      </c>
      <c r="F93" s="3">
        <f t="shared" ref="F93:F94" si="32">SUM(D93*E93)</f>
        <v>0</v>
      </c>
      <c r="G93" s="19"/>
      <c r="H93" s="19"/>
      <c r="I93" s="19">
        <f t="shared" ref="I93:I94" si="33">SUM(F93,H93)</f>
        <v>0</v>
      </c>
      <c r="J93" s="16"/>
    </row>
    <row r="94" spans="1:10" s="17" customFormat="1" ht="26.25" customHeight="1">
      <c r="A94" s="7" t="s">
        <v>18</v>
      </c>
      <c r="B94" s="8" t="s">
        <v>64</v>
      </c>
      <c r="C94" s="8" t="s">
        <v>21</v>
      </c>
      <c r="D94" s="2">
        <v>1</v>
      </c>
      <c r="E94" s="3">
        <v>0</v>
      </c>
      <c r="F94" s="3">
        <f t="shared" si="32"/>
        <v>0</v>
      </c>
      <c r="G94" s="3">
        <f>ROUNDDOWN(SUM(H87:H93)*3%,-3)</f>
        <v>0</v>
      </c>
      <c r="H94" s="19">
        <f>G94*D94</f>
        <v>0</v>
      </c>
      <c r="I94" s="19">
        <f t="shared" si="33"/>
        <v>0</v>
      </c>
      <c r="J94" s="16"/>
    </row>
    <row r="95" spans="1:10" s="17" customFormat="1" ht="26.25" customHeight="1">
      <c r="A95" s="7"/>
      <c r="B95" s="8"/>
      <c r="C95" s="8"/>
      <c r="D95" s="2"/>
      <c r="E95" s="3"/>
      <c r="F95" s="3"/>
      <c r="G95" s="3"/>
      <c r="H95" s="19"/>
      <c r="I95" s="19"/>
      <c r="J95" s="16"/>
    </row>
    <row r="96" spans="1:10" s="17" customFormat="1" ht="26.25" customHeight="1">
      <c r="A96" s="9" t="s">
        <v>27</v>
      </c>
      <c r="B96" s="8"/>
      <c r="C96" s="8"/>
      <c r="D96" s="2"/>
      <c r="E96" s="3"/>
      <c r="F96" s="29">
        <f>SUM(F87:F94)</f>
        <v>0</v>
      </c>
      <c r="G96" s="19"/>
      <c r="H96" s="29">
        <f>SUM(H87:H94)</f>
        <v>0</v>
      </c>
      <c r="I96" s="29">
        <f>SUM(I87:I94)</f>
        <v>0</v>
      </c>
      <c r="J96" s="16"/>
    </row>
    <row r="97" spans="1:10" s="17" customFormat="1" ht="26.25" customHeight="1">
      <c r="A97" s="9"/>
      <c r="B97" s="8"/>
      <c r="C97" s="8"/>
      <c r="D97" s="2"/>
      <c r="E97" s="3"/>
      <c r="F97" s="3"/>
      <c r="G97" s="19"/>
      <c r="H97" s="19"/>
      <c r="I97" s="19"/>
      <c r="J97" s="16"/>
    </row>
    <row r="98" spans="1:10" s="17" customFormat="1" ht="26.25" customHeight="1">
      <c r="A98" s="9"/>
      <c r="B98" s="8"/>
      <c r="C98" s="8"/>
      <c r="D98" s="2"/>
      <c r="E98" s="3"/>
      <c r="F98" s="3"/>
      <c r="G98" s="19"/>
      <c r="H98" s="19"/>
      <c r="I98" s="19"/>
      <c r="J98" s="16"/>
    </row>
    <row r="99" spans="1:10" s="80" customFormat="1" ht="26.25" customHeight="1">
      <c r="A99" s="73" t="s">
        <v>29</v>
      </c>
      <c r="B99" s="74"/>
      <c r="C99" s="74"/>
      <c r="D99" s="75"/>
      <c r="E99" s="76"/>
      <c r="F99" s="77">
        <f>SUM(F96,F84,F72)</f>
        <v>0</v>
      </c>
      <c r="G99" s="78"/>
      <c r="H99" s="77">
        <f>SUM(H96,H84,H72)</f>
        <v>0</v>
      </c>
      <c r="I99" s="77">
        <f>SUM(I96,I84,I72)</f>
        <v>0</v>
      </c>
      <c r="J99" s="79"/>
    </row>
    <row r="100" spans="1:10" s="17" customFormat="1" ht="26.25" customHeight="1">
      <c r="A100" s="7"/>
      <c r="B100" s="8"/>
      <c r="C100" s="8"/>
      <c r="D100" s="2"/>
      <c r="E100" s="3"/>
      <c r="F100" s="3"/>
      <c r="G100" s="19"/>
      <c r="H100" s="19"/>
      <c r="I100" s="19"/>
      <c r="J100" s="16"/>
    </row>
    <row r="101" spans="1:10" s="17" customFormat="1" ht="26.25" customHeight="1">
      <c r="A101" s="10" t="s">
        <v>65</v>
      </c>
      <c r="B101" s="8"/>
      <c r="C101" s="8"/>
      <c r="D101" s="2"/>
      <c r="E101" s="3"/>
      <c r="F101" s="3"/>
      <c r="G101" s="19"/>
      <c r="H101" s="19"/>
      <c r="I101" s="19"/>
      <c r="J101" s="16"/>
    </row>
    <row r="102" spans="1:10" s="17" customFormat="1" ht="26.25" customHeight="1">
      <c r="A102" s="7" t="s">
        <v>71</v>
      </c>
      <c r="B102" s="8"/>
      <c r="C102" s="8" t="s">
        <v>66</v>
      </c>
      <c r="D102" s="2">
        <v>1</v>
      </c>
      <c r="E102" s="3"/>
      <c r="F102" s="3">
        <f t="shared" ref="F102:F103" si="34">SUM(D102*E102)</f>
        <v>0</v>
      </c>
      <c r="G102" s="3"/>
      <c r="H102" s="19">
        <f t="shared" ref="H102:H103" si="35">G102*D102</f>
        <v>0</v>
      </c>
      <c r="I102" s="19">
        <f t="shared" ref="I102:I103" si="36">SUM(F102,H102)</f>
        <v>0</v>
      </c>
      <c r="J102" s="16" t="s">
        <v>75</v>
      </c>
    </row>
    <row r="103" spans="1:10" s="17" customFormat="1" ht="26.25" customHeight="1">
      <c r="A103" s="7" t="s">
        <v>67</v>
      </c>
      <c r="B103" s="8"/>
      <c r="C103" s="8" t="s">
        <v>66</v>
      </c>
      <c r="D103" s="2">
        <v>1</v>
      </c>
      <c r="E103" s="3"/>
      <c r="F103" s="3">
        <f t="shared" si="34"/>
        <v>0</v>
      </c>
      <c r="G103" s="19"/>
      <c r="H103" s="19">
        <f t="shared" si="35"/>
        <v>0</v>
      </c>
      <c r="I103" s="19">
        <f t="shared" si="36"/>
        <v>0</v>
      </c>
      <c r="J103" s="16"/>
    </row>
    <row r="104" spans="1:10" s="17" customFormat="1" ht="26.25" customHeight="1">
      <c r="A104" s="7" t="s">
        <v>68</v>
      </c>
      <c r="B104" s="8"/>
      <c r="C104" s="8" t="s">
        <v>66</v>
      </c>
      <c r="D104" s="2">
        <v>1</v>
      </c>
      <c r="E104" s="3"/>
      <c r="F104" s="3">
        <f t="shared" ref="F104" si="37">SUM(D104*E104)</f>
        <v>0</v>
      </c>
      <c r="G104" s="19"/>
      <c r="H104" s="19">
        <f t="shared" ref="H104" si="38">G104*D104</f>
        <v>0</v>
      </c>
      <c r="I104" s="19">
        <f t="shared" ref="I104" si="39">SUM(F104,H104)</f>
        <v>0</v>
      </c>
      <c r="J104" s="16"/>
    </row>
    <row r="105" spans="1:10" s="17" customFormat="1" ht="26.25" customHeight="1">
      <c r="A105" s="7"/>
      <c r="B105" s="8"/>
      <c r="C105" s="8"/>
      <c r="D105" s="2"/>
      <c r="E105" s="3"/>
      <c r="F105" s="3"/>
      <c r="G105" s="19"/>
      <c r="H105" s="19"/>
      <c r="I105" s="19"/>
      <c r="J105" s="16"/>
    </row>
    <row r="106" spans="1:10" s="17" customFormat="1" ht="26.25" customHeight="1">
      <c r="A106" s="7"/>
      <c r="B106" s="8"/>
      <c r="C106" s="8"/>
      <c r="D106" s="2"/>
      <c r="E106" s="3"/>
      <c r="F106" s="3"/>
      <c r="G106" s="19"/>
      <c r="H106" s="19"/>
      <c r="I106" s="19"/>
      <c r="J106" s="16"/>
    </row>
    <row r="107" spans="1:10" s="80" customFormat="1" ht="26.25" customHeight="1">
      <c r="A107" s="73" t="s">
        <v>30</v>
      </c>
      <c r="B107" s="74"/>
      <c r="C107" s="74"/>
      <c r="D107" s="75"/>
      <c r="E107" s="76"/>
      <c r="F107" s="77">
        <f>SUM(F102:F104)</f>
        <v>0</v>
      </c>
      <c r="G107" s="78"/>
      <c r="H107" s="77">
        <f>SUM(H102:H104)</f>
        <v>0</v>
      </c>
      <c r="I107" s="77">
        <f>SUM(I102:I104)</f>
        <v>0</v>
      </c>
      <c r="J107" s="79"/>
    </row>
    <row r="108" spans="1:10" ht="26.25" customHeight="1">
      <c r="A108" s="27"/>
      <c r="B108" s="31"/>
      <c r="C108" s="22"/>
      <c r="D108" s="2"/>
      <c r="E108" s="3"/>
      <c r="F108" s="3"/>
      <c r="G108" s="3"/>
      <c r="H108" s="3"/>
      <c r="I108" s="23"/>
      <c r="J108" s="24"/>
    </row>
    <row r="109" spans="1:10" ht="26.25" customHeight="1">
      <c r="A109" s="27"/>
      <c r="B109" s="31"/>
      <c r="C109" s="22"/>
      <c r="D109" s="2"/>
      <c r="E109" s="3"/>
      <c r="F109" s="3"/>
      <c r="G109" s="3"/>
      <c r="H109" s="3"/>
      <c r="I109" s="23"/>
      <c r="J109" s="24"/>
    </row>
    <row r="110" spans="1:10" s="62" customFormat="1" ht="26.25" customHeight="1">
      <c r="A110" s="57" t="s">
        <v>15</v>
      </c>
      <c r="B110" s="58"/>
      <c r="C110" s="59"/>
      <c r="D110" s="54"/>
      <c r="E110" s="55"/>
      <c r="F110" s="55">
        <f>SUM(F107,F99,F59)</f>
        <v>0</v>
      </c>
      <c r="G110" s="55"/>
      <c r="H110" s="55">
        <f>SUM(H107,H99,H59)</f>
        <v>0</v>
      </c>
      <c r="I110" s="60">
        <f>SUM(F110,H110)</f>
        <v>0</v>
      </c>
      <c r="J110" s="61"/>
    </row>
    <row r="111" spans="1:10" ht="26.25" customHeight="1">
      <c r="A111" s="27"/>
      <c r="B111" s="31"/>
      <c r="C111" s="22"/>
      <c r="D111" s="2"/>
      <c r="E111" s="3"/>
      <c r="F111" s="3"/>
      <c r="G111" s="3"/>
      <c r="H111" s="3"/>
      <c r="I111" s="23"/>
      <c r="J111" s="24"/>
    </row>
    <row r="112" spans="1:10" ht="26.25" customHeight="1">
      <c r="A112" s="27"/>
      <c r="B112" s="31"/>
      <c r="C112" s="22"/>
      <c r="D112" s="2"/>
      <c r="E112" s="3"/>
      <c r="F112" s="3"/>
      <c r="G112" s="3"/>
      <c r="H112" s="3"/>
      <c r="I112" s="23"/>
      <c r="J112" s="24"/>
    </row>
    <row r="113" spans="1:10" s="15" customFormat="1" ht="26.25" customHeight="1">
      <c r="A113" s="12" t="s">
        <v>72</v>
      </c>
      <c r="B113" s="8"/>
      <c r="C113" s="8"/>
      <c r="D113" s="18"/>
      <c r="E113" s="19"/>
      <c r="F113" s="19"/>
      <c r="G113" s="19"/>
      <c r="H113" s="19"/>
      <c r="I113" s="20"/>
      <c r="J113" s="7"/>
    </row>
    <row r="114" spans="1:10" s="15" customFormat="1" ht="26.25" customHeight="1">
      <c r="A114" s="52" t="s">
        <v>70</v>
      </c>
      <c r="B114" s="8"/>
      <c r="C114" s="8" t="s">
        <v>13</v>
      </c>
      <c r="D114" s="18">
        <v>1</v>
      </c>
      <c r="E114" s="19"/>
      <c r="F114" s="19"/>
      <c r="G114" s="19"/>
      <c r="H114" s="19"/>
      <c r="I114" s="23"/>
      <c r="J114" s="7"/>
    </row>
    <row r="115" spans="1:10" s="15" customFormat="1" ht="26.25" customHeight="1">
      <c r="A115" s="52" t="s">
        <v>19</v>
      </c>
      <c r="B115" s="8"/>
      <c r="C115" s="8" t="s">
        <v>0</v>
      </c>
      <c r="D115" s="18">
        <v>1</v>
      </c>
      <c r="E115" s="19"/>
      <c r="F115" s="19"/>
      <c r="G115" s="19"/>
      <c r="H115" s="19"/>
      <c r="I115" s="23"/>
      <c r="J115" s="7"/>
    </row>
    <row r="116" spans="1:10" s="15" customFormat="1" ht="26.25" customHeight="1">
      <c r="A116" s="52" t="s">
        <v>69</v>
      </c>
      <c r="B116" s="8"/>
      <c r="C116" s="8" t="s">
        <v>13</v>
      </c>
      <c r="D116" s="18">
        <v>1</v>
      </c>
      <c r="E116" s="19"/>
      <c r="F116" s="19"/>
      <c r="G116" s="19"/>
      <c r="H116" s="19"/>
      <c r="I116" s="23"/>
      <c r="J116" s="7"/>
    </row>
    <row r="117" spans="1:10" s="15" customFormat="1" ht="26.25" customHeight="1">
      <c r="A117" s="52" t="s">
        <v>20</v>
      </c>
      <c r="B117" s="8"/>
      <c r="C117" s="8" t="s">
        <v>0</v>
      </c>
      <c r="D117" s="18">
        <v>1</v>
      </c>
      <c r="E117" s="19"/>
      <c r="F117" s="19"/>
      <c r="G117" s="19"/>
      <c r="H117" s="19"/>
      <c r="I117" s="23"/>
      <c r="J117" s="7"/>
    </row>
    <row r="118" spans="1:10" s="15" customFormat="1" ht="26.25" customHeight="1">
      <c r="A118" s="7" t="s">
        <v>74</v>
      </c>
      <c r="B118" s="8"/>
      <c r="C118" s="8" t="s">
        <v>13</v>
      </c>
      <c r="D118" s="18">
        <v>1</v>
      </c>
      <c r="E118" s="19"/>
      <c r="F118" s="19"/>
      <c r="G118" s="19"/>
      <c r="H118" s="19"/>
      <c r="I118" s="23"/>
      <c r="J118" s="7"/>
    </row>
    <row r="119" spans="1:10" s="15" customFormat="1" ht="26.25" customHeight="1">
      <c r="A119" s="13"/>
      <c r="B119" s="8"/>
      <c r="C119" s="8"/>
      <c r="D119" s="18"/>
      <c r="E119" s="19"/>
      <c r="F119" s="19"/>
      <c r="G119" s="19"/>
      <c r="H119" s="19"/>
      <c r="I119" s="23"/>
      <c r="J119" s="7"/>
    </row>
    <row r="120" spans="1:10" s="65" customFormat="1" ht="26.25" customHeight="1">
      <c r="A120" s="57" t="s">
        <v>16</v>
      </c>
      <c r="B120" s="53"/>
      <c r="C120" s="53"/>
      <c r="D120" s="63"/>
      <c r="E120" s="56"/>
      <c r="F120" s="56"/>
      <c r="G120" s="56"/>
      <c r="H120" s="56"/>
      <c r="I120" s="60">
        <f>SUM(I114:I118)</f>
        <v>0</v>
      </c>
      <c r="J120" s="64"/>
    </row>
    <row r="121" spans="1:10" s="15" customFormat="1" ht="26.25" customHeight="1">
      <c r="A121" s="14"/>
      <c r="B121" s="9"/>
      <c r="C121" s="9"/>
      <c r="D121" s="21"/>
      <c r="E121" s="20"/>
      <c r="F121" s="20"/>
      <c r="G121" s="20"/>
      <c r="H121" s="20"/>
      <c r="I121" s="41"/>
      <c r="J121" s="7"/>
    </row>
    <row r="122" spans="1:10" s="15" customFormat="1" ht="26.25" customHeight="1">
      <c r="A122" s="14"/>
      <c r="B122" s="9"/>
      <c r="C122" s="9"/>
      <c r="D122" s="21"/>
      <c r="E122" s="20"/>
      <c r="F122" s="20"/>
      <c r="G122" s="20"/>
      <c r="H122" s="20"/>
      <c r="I122" s="23"/>
      <c r="J122" s="7"/>
    </row>
    <row r="123" spans="1:10" s="72" customFormat="1" ht="26.25" customHeight="1">
      <c r="A123" s="66" t="s">
        <v>14</v>
      </c>
      <c r="B123" s="67"/>
      <c r="C123" s="67"/>
      <c r="D123" s="68"/>
      <c r="E123" s="69"/>
      <c r="F123" s="69"/>
      <c r="G123" s="69"/>
      <c r="H123" s="69"/>
      <c r="I123" s="70">
        <f>SUM(I120,I110)</f>
        <v>0</v>
      </c>
      <c r="J123" s="71"/>
    </row>
    <row r="124" spans="1:10" ht="26.25" customHeight="1">
      <c r="A124" s="30"/>
      <c r="B124" s="31"/>
      <c r="C124" s="33"/>
      <c r="D124" s="34"/>
      <c r="E124" s="3"/>
      <c r="F124" s="3"/>
      <c r="G124" s="3"/>
      <c r="H124" s="3"/>
      <c r="I124" s="25"/>
      <c r="J124" s="26"/>
    </row>
    <row r="125" spans="1:10" ht="26.25" customHeight="1">
      <c r="A125" s="30"/>
      <c r="B125" s="31"/>
      <c r="C125" s="33"/>
      <c r="D125" s="34"/>
      <c r="E125" s="3"/>
      <c r="F125" s="3"/>
      <c r="G125" s="3"/>
      <c r="H125" s="3"/>
      <c r="I125" s="25"/>
      <c r="J125" s="26"/>
    </row>
    <row r="126" spans="1:10" ht="26.25" customHeight="1">
      <c r="A126" s="30"/>
      <c r="B126" s="31"/>
      <c r="C126" s="33"/>
      <c r="D126" s="34"/>
      <c r="E126" s="3"/>
      <c r="F126" s="3"/>
      <c r="G126" s="3"/>
      <c r="H126" s="3"/>
      <c r="I126" s="25"/>
      <c r="J126" s="26"/>
    </row>
    <row r="127" spans="1:10" ht="26.25" customHeight="1">
      <c r="A127" s="30"/>
      <c r="B127" s="31"/>
      <c r="C127" s="33"/>
      <c r="D127" s="34"/>
      <c r="E127" s="3"/>
      <c r="F127" s="3"/>
      <c r="G127" s="3"/>
      <c r="H127" s="3"/>
      <c r="I127" s="25"/>
      <c r="J127" s="26"/>
    </row>
    <row r="128" spans="1:10" ht="26.25" customHeight="1">
      <c r="A128" s="30"/>
      <c r="B128" s="31"/>
      <c r="C128" s="33"/>
      <c r="D128" s="34"/>
      <c r="E128" s="3"/>
      <c r="F128" s="3"/>
      <c r="G128" s="3"/>
      <c r="H128" s="3"/>
      <c r="I128" s="25"/>
      <c r="J128" s="26"/>
    </row>
    <row r="129" spans="1:10" ht="26.25" customHeight="1">
      <c r="A129" s="30"/>
      <c r="B129" s="31"/>
      <c r="C129" s="33"/>
      <c r="D129" s="34"/>
      <c r="E129" s="3"/>
      <c r="F129" s="3"/>
      <c r="G129" s="3"/>
      <c r="H129" s="3"/>
      <c r="I129" s="25"/>
      <c r="J129" s="26"/>
    </row>
    <row r="130" spans="1:10" ht="26.25" customHeight="1">
      <c r="A130" s="30"/>
      <c r="B130" s="31"/>
      <c r="C130" s="33"/>
      <c r="D130" s="34"/>
      <c r="E130" s="3"/>
      <c r="F130" s="3"/>
      <c r="G130" s="3"/>
      <c r="H130" s="3"/>
      <c r="I130" s="25"/>
      <c r="J130" s="26"/>
    </row>
    <row r="131" spans="1:10" ht="26.25" customHeight="1">
      <c r="A131" s="30"/>
      <c r="B131" s="31"/>
      <c r="C131" s="33"/>
      <c r="D131" s="34"/>
      <c r="E131" s="3"/>
      <c r="F131" s="3"/>
      <c r="G131" s="3"/>
      <c r="H131" s="3"/>
      <c r="I131" s="25"/>
      <c r="J131" s="26"/>
    </row>
    <row r="132" spans="1:10" ht="26.25" customHeight="1">
      <c r="A132" s="30"/>
      <c r="B132" s="31"/>
      <c r="C132" s="33"/>
      <c r="D132" s="34"/>
      <c r="E132" s="3"/>
      <c r="F132" s="3"/>
      <c r="G132" s="3"/>
      <c r="H132" s="3"/>
      <c r="I132" s="25"/>
      <c r="J132" s="26"/>
    </row>
    <row r="133" spans="1:10" ht="26.25" customHeight="1">
      <c r="A133" s="30"/>
      <c r="B133" s="31"/>
      <c r="C133" s="33"/>
      <c r="D133" s="34"/>
      <c r="E133" s="3"/>
      <c r="F133" s="3"/>
      <c r="G133" s="3"/>
      <c r="H133" s="3"/>
      <c r="I133" s="25"/>
      <c r="J133" s="26"/>
    </row>
    <row r="134" spans="1:10" ht="26.25" customHeight="1">
      <c r="A134" s="30"/>
      <c r="B134" s="31"/>
      <c r="C134" s="33"/>
      <c r="D134" s="34"/>
      <c r="E134" s="3"/>
      <c r="F134" s="3"/>
      <c r="G134" s="3"/>
      <c r="H134" s="3"/>
      <c r="I134" s="25"/>
      <c r="J134" s="26"/>
    </row>
  </sheetData>
  <mergeCells count="14">
    <mergeCell ref="A75:A76"/>
    <mergeCell ref="A87:A88"/>
    <mergeCell ref="A28:A31"/>
    <mergeCell ref="A40:A41"/>
    <mergeCell ref="A50:A51"/>
    <mergeCell ref="A63:A64"/>
    <mergeCell ref="A1:A2"/>
    <mergeCell ref="B1:B2"/>
    <mergeCell ref="J1:J2"/>
    <mergeCell ref="C1:C2"/>
    <mergeCell ref="D1:D2"/>
    <mergeCell ref="I1:I2"/>
    <mergeCell ref="E1:F1"/>
    <mergeCell ref="G1:H1"/>
  </mergeCells>
  <phoneticPr fontId="3" type="noConversion"/>
  <printOptions horizontalCentered="1" verticalCentered="1"/>
  <pageMargins left="0.47244094488188981" right="0.35433070866141736" top="0.78740157480314965" bottom="0.47244094488188981" header="0.51181102362204722" footer="0.19685039370078741"/>
  <pageSetup paperSize="9" scale="84" orientation="landscape" horizontalDpi="4294967293" verticalDpi="1200" r:id="rId1"/>
  <headerFooter alignWithMargins="0">
    <oddHeader>&amp;C&amp;12견 적 내 역 서</oddHeader>
    <oddFooter>&amp;C&amp;P/&amp;N&amp;R(주)비텍이엔지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내역서</vt:lpstr>
      <vt:lpstr>내역서!Print_Titles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hyungkun yu</dc:creator>
  <cp:lastModifiedBy>Windows 사용자</cp:lastModifiedBy>
  <cp:lastPrinted>2018-11-08T05:42:29Z</cp:lastPrinted>
  <dcterms:created xsi:type="dcterms:W3CDTF">1997-01-10T04:21:27Z</dcterms:created>
  <dcterms:modified xsi:type="dcterms:W3CDTF">2018-11-13T23:57:20Z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atl" linkTarget="Prop_Matl">
    <vt:r8>2.12199579936439E-314</vt:r8>
  </property>
  <property fmtid="{D5CDD505-2E9C-101B-9397-08002B2CF9AE}" pid="3" name="Matl_Rate" linkTarget="Prop_Matl_Rate">
    <vt:r8>0</vt:r8>
  </property>
  <property fmtid="{D5CDD505-2E9C-101B-9397-08002B2CF9AE}" pid="4" name="MD" linkTarget="Prop_MD">
    <vt:r8>0</vt:r8>
  </property>
  <property fmtid="{D5CDD505-2E9C-101B-9397-08002B2CF9AE}" pid="5" name="MD_Rate" linkTarget="Prop_MD_Rate">
    <vt:r8>0</vt:r8>
  </property>
  <property fmtid="{D5CDD505-2E9C-101B-9397-08002B2CF9AE}" pid="6" name="Total_Matl" linkTarget="Prop_Total_Matl">
    <vt:r8>0</vt:r8>
  </property>
  <property fmtid="{D5CDD505-2E9C-101B-9397-08002B2CF9AE}" pid="7" name="Total_MD" linkTarget="Prop_Total_MD">
    <vt:r8>0</vt:r8>
  </property>
</Properties>
</file>